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1.01.2016" sheetId="1" r:id="rId1"/>
    <sheet name="01.10.15" sheetId="2" r:id="rId2"/>
    <sheet name="01.07.15" sheetId="3" r:id="rId3"/>
  </sheets>
  <definedNames>
    <definedName name="_xlnm.Print_Area" localSheetId="2">'01.07.15'!$A$1:$FH$159</definedName>
  </definedNames>
  <calcPr fullCalcOnLoad="1"/>
</workbook>
</file>

<file path=xl/sharedStrings.xml><?xml version="1.0" encoding="utf-8"?>
<sst xmlns="http://schemas.openxmlformats.org/spreadsheetml/2006/main" count="1155" uniqueCount="271">
  <si>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</si>
  <si>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</si>
  <si>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</si>
  <si>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</si>
  <si>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</si>
  <si>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1 </t>
  </si>
  <si>
    <t>15</t>
  </si>
  <si>
    <t xml:space="preserve"> г.</t>
  </si>
  <si>
    <t>Дата</t>
  </si>
  <si>
    <t>Учреждение</t>
  </si>
  <si>
    <t>по ОКПО</t>
  </si>
  <si>
    <t>Обособленное подразделение</t>
  </si>
  <si>
    <t>Учредитель</t>
  </si>
  <si>
    <t>по ОКТМО</t>
  </si>
  <si>
    <t>60625000</t>
  </si>
  <si>
    <t>Наименование органа, осуществля-</t>
  </si>
  <si>
    <t>ющего полномочия учредителя</t>
  </si>
  <si>
    <t>Глава по БК</t>
  </si>
  <si>
    <t>907</t>
  </si>
  <si>
    <t>Вид финансового обеспечения (деятельности)</t>
  </si>
  <si>
    <t>субсидии на выполнение муниципального задания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</si>
  <si>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</si>
  <si>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</si>
  <si>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</si>
  <si>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</si>
  <si>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</si>
  <si>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</si>
  <si>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</si>
  <si>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</si>
  <si>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</si>
  <si>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</si>
  <si>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</si>
  <si>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</si>
  <si>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</si>
  <si>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</si>
  <si>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</si>
  <si>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</si>
  <si>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</si>
  <si>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</si>
  <si>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</si>
  <si>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</si>
  <si>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</si>
  <si>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</si>
  <si>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</si>
  <si>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</si>
  <si>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</si>
  <si>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</si>
  <si>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</si>
  <si>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</si>
  <si>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</si>
  <si>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</si>
  <si>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</si>
  <si>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</si>
  <si>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</si>
  <si>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</si>
  <si>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</si>
  <si>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</si>
  <si>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</si>
  <si>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</si>
  <si>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</si>
  <si>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</si>
  <si>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</si>
  <si>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</si>
  <si>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</si>
  <si>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</si>
  <si>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</si>
  <si>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</si>
  <si>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</si>
  <si>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</si>
  <si>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</si>
  <si>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</si>
  <si>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</si>
  <si>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</si>
  <si>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</si>
  <si>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</si>
  <si>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</si>
  <si>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</si>
  <si>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</si>
  <si>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</si>
  <si>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</si>
  <si>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</si>
  <si>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</si>
  <si>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</si>
  <si>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</si>
  <si>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</si>
  <si>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</si>
  <si>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</si>
  <si>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</si>
  <si>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</si>
  <si>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</si>
  <si>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</si>
  <si>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</si>
  <si>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</si>
  <si>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</si>
  <si>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</si>
  <si>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</si>
  <si>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</si>
  <si>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</si>
  <si>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</si>
  <si>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</si>
  <si>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</si>
  <si>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</si>
  <si>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</si>
  <si>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</si>
  <si>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</si>
  <si>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</si>
  <si>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</si>
  <si>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</si>
  <si>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</si>
  <si>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</si>
  <si>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</si>
  <si>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</si>
  <si>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</si>
  <si>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</si>
  <si>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</si>
  <si>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</si>
  <si>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</si>
  <si>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</si>
  <si>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</si>
  <si>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</si>
  <si>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</si>
  <si>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</si>
  <si>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</si>
  <si>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</si>
  <si>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</si>
  <si>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</si>
  <si>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</si>
  <si>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</si>
  <si>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</si>
  <si>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</si>
  <si>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</si>
  <si>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</si>
  <si>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</si>
  <si>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</si>
  <si>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</si>
  <si>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</si>
  <si>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</si>
  <si>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</si>
  <si>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</si>
  <si>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</si>
  <si>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</si>
  <si>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</si>
  <si>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</si>
  <si>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</si>
  <si>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</si>
  <si>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</si>
  <si>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</si>
  <si>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Форма 0503737 с. 3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</si>
  <si>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</si>
  <si>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</si>
  <si>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</si>
  <si>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</si>
  <si>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</si>
  <si>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</si>
  <si>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</si>
  <si>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</si>
  <si>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</si>
  <si>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</si>
  <si>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</si>
  <si>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</si>
  <si>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</si>
  <si>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</si>
  <si>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</si>
  <si>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</si>
  <si>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</si>
  <si>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</si>
  <si>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</si>
  <si>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</si>
  <si>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</si>
  <si>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</si>
  <si>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</si>
  <si>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</si>
  <si>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</si>
  <si>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</si>
  <si>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</si>
  <si>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</si>
  <si>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</si>
  <si>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</si>
  <si>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</si>
  <si>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</si>
  <si>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</si>
  <si>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</si>
  <si>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</si>
  <si>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</si>
  <si>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</si>
  <si>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</si>
  <si>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</si>
  <si>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</si>
  <si>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</si>
  <si>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</si>
  <si>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t>3. Источники финансирования дефицита средств учреждения</t>
  </si>
  <si>
    <t>Форма 0503737 с. 4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</si>
  <si>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</si>
  <si>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</si>
  <si>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</si>
  <si>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</si>
  <si>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</si>
  <si>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</si>
  <si>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</si>
  <si>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</si>
  <si>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</si>
  <si>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</si>
  <si>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</si>
  <si>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</si>
  <si>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</si>
  <si>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</si>
  <si>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</si>
  <si>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</si>
  <si>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</si>
  <si>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</si>
  <si>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</si>
  <si>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</si>
  <si>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</si>
  <si>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</si>
  <si>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</si>
  <si>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</si>
  <si>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</si>
  <si>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</si>
  <si>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</si>
  <si>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</si>
  <si>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</si>
  <si>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</si>
  <si>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</si>
  <si>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</si>
  <si>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</si>
  <si>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</si>
  <si>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</si>
  <si>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</si>
  <si>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</si>
  <si>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</si>
  <si>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</si>
  <si>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</si>
  <si>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</si>
  <si>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</si>
  <si>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</si>
  <si>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</si>
  <si>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</si>
  <si>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</si>
  <si>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</si>
  <si>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</si>
  <si>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</si>
  <si>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</si>
  <si>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</si>
  <si>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</si>
  <si>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</si>
  <si>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</si>
  <si>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</si>
  <si>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</si>
  <si>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</si>
  <si>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</si>
  <si>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</si>
  <si>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</si>
  <si>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</si>
  <si>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</si>
  <si>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</si>
  <si>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</si>
  <si>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</si>
  <si>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"</t>
  </si>
  <si>
    <t>01</t>
  </si>
  <si>
    <t>40572137</t>
  </si>
  <si>
    <t>МБДОУ № 4 "Золотой ключик"</t>
  </si>
  <si>
    <t>Синявцева В.В.</t>
  </si>
  <si>
    <t>Галдина М.А.</t>
  </si>
  <si>
    <t>июля</t>
  </si>
  <si>
    <t>01.07.2015</t>
  </si>
  <si>
    <t>октября</t>
  </si>
  <si>
    <t>01.10.2015</t>
  </si>
  <si>
    <t>января</t>
  </si>
  <si>
    <t>16</t>
  </si>
  <si>
    <t>11.01.2016</t>
  </si>
  <si>
    <t>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</si>
</sst>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5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4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vertical="center" wrapText="1" indent="2"/>
    </xf>
    <xf numFmtId="49" fontId="2" fillId="0" borderId="1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7"/>
    </xf>
    <xf numFmtId="49" fontId="2" fillId="0" borderId="1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 wrapText="1" indent="1"/>
    </xf>
    <xf numFmtId="49" fontId="2" fillId="0" borderId="18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 indent="3"/>
    </xf>
    <xf numFmtId="4" fontId="2" fillId="0" borderId="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 indent="1"/>
    </xf>
    <xf numFmtId="4" fontId="2" fillId="0" borderId="5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2"/>
    </xf>
    <xf numFmtId="0" fontId="5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4" fontId="11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indent="2"/>
    </xf>
    <xf numFmtId="4" fontId="5" fillId="0" borderId="5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tabSelected="1" workbookViewId="0" topLeftCell="A1">
      <selection activeCell="AC159" sqref="AC159"/>
    </sheetView>
  </sheetViews>
  <sheetFormatPr defaultColWidth="9.00390625" defaultRowHeight="12.75"/>
  <cols>
    <col min="1" max="46" width="0.875" style="1" customWidth="1"/>
    <col min="47" max="47" width="0.37109375" style="1" customWidth="1"/>
    <col min="48" max="49" width="0" style="1" hidden="1" customWidth="1"/>
    <col min="50" max="60" width="0.875" style="1" customWidth="1"/>
    <col min="61" max="61" width="0.2421875" style="1" customWidth="1"/>
    <col min="62" max="75" width="0.875" style="1" customWidth="1"/>
    <col min="76" max="76" width="3.75390625" style="1" customWidth="1"/>
    <col min="77" max="90" width="0.875" style="1" customWidth="1"/>
    <col min="91" max="91" width="2.125" style="1" customWidth="1"/>
    <col min="92" max="101" width="0.875" style="1" customWidth="1"/>
    <col min="102" max="103" width="0" style="1" hidden="1" customWidth="1"/>
    <col min="104" max="105" width="0.875" style="1" customWidth="1"/>
    <col min="106" max="106" width="1.625" style="1" customWidth="1"/>
    <col min="107" max="107" width="0.875" style="1" customWidth="1"/>
    <col min="108" max="108" width="2.00390625" style="1" customWidth="1"/>
    <col min="109" max="119" width="0.875" style="1" customWidth="1"/>
    <col min="120" max="120" width="1.25" style="1" customWidth="1"/>
    <col min="121" max="124" width="0.875" style="1" customWidth="1"/>
    <col min="125" max="125" width="0.6171875" style="1" customWidth="1"/>
    <col min="126" max="129" width="0" style="1" hidden="1" customWidth="1"/>
    <col min="130" max="147" width="0.875" style="1" customWidth="1"/>
    <col min="148" max="148" width="2.25390625" style="1" customWidth="1"/>
    <col min="149" max="16384" width="0.875" style="1" customWidth="1"/>
  </cols>
  <sheetData>
    <row r="1" spans="1:256" s="2" customFormat="1" ht="12" customHeight="1">
      <c r="A1" s="1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2" customHeight="1" thickBot="1">
      <c r="A2" s="1"/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"/>
      <c r="ES2" s="113" t="s">
        <v>2</v>
      </c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47:164" ht="12" customHeight="1">
      <c r="EQ3" s="3" t="s">
        <v>3</v>
      </c>
      <c r="ES3" s="114" t="s">
        <v>4</v>
      </c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</row>
    <row r="4" spans="61:164" ht="12" customHeight="1">
      <c r="BI4" s="3" t="s">
        <v>5</v>
      </c>
      <c r="BJ4" s="26" t="s">
        <v>267</v>
      </c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5">
        <v>20</v>
      </c>
      <c r="CF4" s="25"/>
      <c r="CG4" s="25"/>
      <c r="CH4" s="25"/>
      <c r="CI4" s="24" t="s">
        <v>268</v>
      </c>
      <c r="CJ4" s="24"/>
      <c r="CK4" s="24"/>
      <c r="CL4" s="1" t="s">
        <v>7</v>
      </c>
      <c r="EQ4" s="3" t="s">
        <v>8</v>
      </c>
      <c r="ES4" s="109" t="s">
        <v>269</v>
      </c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</row>
    <row r="5" spans="1:164" ht="14.25" customHeight="1">
      <c r="A5" s="1" t="s">
        <v>9</v>
      </c>
      <c r="AX5" s="111" t="s">
        <v>260</v>
      </c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Q5" s="3" t="s">
        <v>10</v>
      </c>
      <c r="ES5" s="109" t="s">
        <v>259</v>
      </c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</row>
    <row r="6" spans="1:164" ht="12" customHeight="1">
      <c r="A6" s="1" t="s">
        <v>11</v>
      </c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Q6" s="3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</row>
    <row r="7" spans="1:164" ht="12" customHeight="1">
      <c r="A7" s="1" t="s">
        <v>12</v>
      </c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Q7" s="3" t="s">
        <v>13</v>
      </c>
      <c r="ES7" s="109" t="s">
        <v>14</v>
      </c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</row>
    <row r="8" spans="1:164" ht="12" customHeight="1">
      <c r="A8" s="1" t="s">
        <v>15</v>
      </c>
      <c r="EQ8" s="3" t="s">
        <v>10</v>
      </c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</row>
    <row r="9" spans="1:164" ht="10.5" customHeight="1">
      <c r="A9" s="1" t="s">
        <v>16</v>
      </c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Q9" s="3" t="s">
        <v>17</v>
      </c>
      <c r="ES9" s="109" t="s">
        <v>18</v>
      </c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</row>
    <row r="10" spans="1:164" ht="12" customHeight="1">
      <c r="A10" s="1" t="s">
        <v>19</v>
      </c>
      <c r="AX10" s="108" t="s">
        <v>20</v>
      </c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Q10" s="3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</row>
    <row r="11" spans="1:164" ht="11.25">
      <c r="A11" s="1" t="s">
        <v>21</v>
      </c>
      <c r="EQ11" s="3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</row>
    <row r="12" spans="1:164" ht="12" thickBot="1">
      <c r="A12" s="1" t="s">
        <v>22</v>
      </c>
      <c r="EQ12" s="3" t="s">
        <v>23</v>
      </c>
      <c r="ES12" s="110" t="s">
        <v>24</v>
      </c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</row>
    <row r="13" spans="1:256" s="5" customFormat="1" ht="13.5" customHeight="1">
      <c r="A13" s="107" t="s">
        <v>25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64" ht="12.75" customHeight="1">
      <c r="A14" s="23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2" t="s">
        <v>27</v>
      </c>
      <c r="AY14" s="22"/>
      <c r="AZ14" s="22"/>
      <c r="BA14" s="22"/>
      <c r="BB14" s="22"/>
      <c r="BC14" s="22"/>
      <c r="BD14" s="22" t="s">
        <v>28</v>
      </c>
      <c r="BE14" s="22"/>
      <c r="BF14" s="22"/>
      <c r="BG14" s="22"/>
      <c r="BH14" s="22"/>
      <c r="BI14" s="22"/>
      <c r="BJ14" s="22"/>
      <c r="BK14" s="22" t="s">
        <v>29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52" t="s">
        <v>30</v>
      </c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3" t="s">
        <v>31</v>
      </c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</row>
    <row r="15" spans="1:256" s="6" customFormat="1" ht="42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 t="s">
        <v>32</v>
      </c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 t="s">
        <v>33</v>
      </c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 t="s">
        <v>34</v>
      </c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 t="s">
        <v>35</v>
      </c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 t="s">
        <v>36</v>
      </c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4" ht="12" thickBot="1">
      <c r="A16" s="23">
        <v>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48">
        <v>2</v>
      </c>
      <c r="AY16" s="48"/>
      <c r="AZ16" s="48"/>
      <c r="BA16" s="48"/>
      <c r="BB16" s="48"/>
      <c r="BC16" s="48"/>
      <c r="BD16" s="48">
        <v>3</v>
      </c>
      <c r="BE16" s="48"/>
      <c r="BF16" s="48"/>
      <c r="BG16" s="48"/>
      <c r="BH16" s="48"/>
      <c r="BI16" s="48"/>
      <c r="BJ16" s="48"/>
      <c r="BK16" s="48">
        <v>4</v>
      </c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>
        <v>5</v>
      </c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>
        <v>6</v>
      </c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>
        <v>7</v>
      </c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>
        <v>8</v>
      </c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>
        <v>9</v>
      </c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>
        <v>10</v>
      </c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</row>
    <row r="17" spans="1:164" ht="11.25" customHeight="1">
      <c r="A17" s="61" t="s">
        <v>37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50" t="s">
        <v>38</v>
      </c>
      <c r="AY17" s="50"/>
      <c r="AZ17" s="50"/>
      <c r="BA17" s="50"/>
      <c r="BB17" s="50"/>
      <c r="BC17" s="50"/>
      <c r="BD17" s="21"/>
      <c r="BE17" s="21"/>
      <c r="BF17" s="21"/>
      <c r="BG17" s="21"/>
      <c r="BH17" s="21"/>
      <c r="BI17" s="21"/>
      <c r="BJ17" s="21"/>
      <c r="BK17" s="105">
        <f>BK36</f>
        <v>11619395.92</v>
      </c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>
        <f>BY36</f>
        <v>11619395.92</v>
      </c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>
        <f>BY17+CN17+DD17+DQ17</f>
        <v>11619395.92</v>
      </c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6">
        <f>BK17-ED17</f>
        <v>0</v>
      </c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</row>
    <row r="18" spans="1:164" ht="12" customHeight="1">
      <c r="A18" s="103" t="s">
        <v>39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39" t="s">
        <v>40</v>
      </c>
      <c r="AY18" s="39"/>
      <c r="AZ18" s="39"/>
      <c r="BA18" s="39"/>
      <c r="BB18" s="39"/>
      <c r="BC18" s="39"/>
      <c r="BD18" s="40" t="s">
        <v>41</v>
      </c>
      <c r="BE18" s="40"/>
      <c r="BF18" s="40"/>
      <c r="BG18" s="40"/>
      <c r="BH18" s="40"/>
      <c r="BI18" s="40"/>
      <c r="BJ18" s="40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</row>
    <row r="19" spans="1:164" ht="9.75" customHeight="1">
      <c r="A19" s="38" t="s">
        <v>42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9" t="s">
        <v>43</v>
      </c>
      <c r="AY19" s="39"/>
      <c r="AZ19" s="39"/>
      <c r="BA19" s="39"/>
      <c r="BB19" s="39"/>
      <c r="BC19" s="39"/>
      <c r="BD19" s="40" t="s">
        <v>41</v>
      </c>
      <c r="BE19" s="40"/>
      <c r="BF19" s="40"/>
      <c r="BG19" s="40"/>
      <c r="BH19" s="40"/>
      <c r="BI19" s="40"/>
      <c r="BJ19" s="40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</row>
    <row r="20" spans="1:164" ht="11.25">
      <c r="A20" s="104" t="s">
        <v>44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39"/>
      <c r="AY20" s="39"/>
      <c r="AZ20" s="39"/>
      <c r="BA20" s="39"/>
      <c r="BB20" s="39"/>
      <c r="BC20" s="39"/>
      <c r="BD20" s="40"/>
      <c r="BE20" s="40"/>
      <c r="BF20" s="40"/>
      <c r="BG20" s="40"/>
      <c r="BH20" s="40"/>
      <c r="BI20" s="40"/>
      <c r="BJ20" s="40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</row>
    <row r="21" spans="1:164" ht="14.25" customHeight="1">
      <c r="A21" s="103" t="s">
        <v>45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39" t="s">
        <v>46</v>
      </c>
      <c r="AY21" s="39"/>
      <c r="AZ21" s="39"/>
      <c r="BA21" s="39"/>
      <c r="BB21" s="39"/>
      <c r="BC21" s="39"/>
      <c r="BD21" s="40" t="s">
        <v>47</v>
      </c>
      <c r="BE21" s="40"/>
      <c r="BF21" s="40"/>
      <c r="BG21" s="40"/>
      <c r="BH21" s="40"/>
      <c r="BI21" s="40"/>
      <c r="BJ21" s="40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</row>
    <row r="22" spans="1:164" ht="24" customHeight="1">
      <c r="A22" s="103" t="s">
        <v>48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39" t="s">
        <v>49</v>
      </c>
      <c r="AY22" s="39"/>
      <c r="AZ22" s="39"/>
      <c r="BA22" s="39"/>
      <c r="BB22" s="39"/>
      <c r="BC22" s="39"/>
      <c r="BD22" s="40" t="s">
        <v>50</v>
      </c>
      <c r="BE22" s="40"/>
      <c r="BF22" s="40"/>
      <c r="BG22" s="40"/>
      <c r="BH22" s="40"/>
      <c r="BI22" s="40"/>
      <c r="BJ22" s="40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</row>
    <row r="23" spans="1:164" ht="12" customHeight="1">
      <c r="A23" s="103" t="s">
        <v>51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39" t="s">
        <v>52</v>
      </c>
      <c r="AY23" s="39"/>
      <c r="AZ23" s="39"/>
      <c r="BA23" s="39"/>
      <c r="BB23" s="39"/>
      <c r="BC23" s="39"/>
      <c r="BD23" s="40" t="s">
        <v>53</v>
      </c>
      <c r="BE23" s="40"/>
      <c r="BF23" s="40"/>
      <c r="BG23" s="40"/>
      <c r="BH23" s="40"/>
      <c r="BI23" s="40"/>
      <c r="BJ23" s="40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</row>
    <row r="24" spans="1:164" ht="11.25">
      <c r="A24" s="38" t="s">
        <v>54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 t="s">
        <v>55</v>
      </c>
      <c r="AY24" s="39"/>
      <c r="AZ24" s="39"/>
      <c r="BA24" s="39"/>
      <c r="BB24" s="39"/>
      <c r="BC24" s="39"/>
      <c r="BD24" s="40" t="s">
        <v>56</v>
      </c>
      <c r="BE24" s="40"/>
      <c r="BF24" s="40"/>
      <c r="BG24" s="40"/>
      <c r="BH24" s="40"/>
      <c r="BI24" s="40"/>
      <c r="BJ24" s="40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</row>
    <row r="25" spans="1:164" ht="19.5" customHeight="1">
      <c r="A25" s="34" t="s">
        <v>57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9"/>
      <c r="AY25" s="39"/>
      <c r="AZ25" s="39"/>
      <c r="BA25" s="39"/>
      <c r="BB25" s="39"/>
      <c r="BC25" s="39"/>
      <c r="BD25" s="40"/>
      <c r="BE25" s="40"/>
      <c r="BF25" s="40"/>
      <c r="BG25" s="40"/>
      <c r="BH25" s="40"/>
      <c r="BI25" s="40"/>
      <c r="BJ25" s="40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</row>
    <row r="26" spans="1:164" ht="18" customHeight="1">
      <c r="A26" s="34" t="s">
        <v>58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44" t="s">
        <v>59</v>
      </c>
      <c r="AY26" s="44"/>
      <c r="AZ26" s="44"/>
      <c r="BA26" s="44"/>
      <c r="BB26" s="44"/>
      <c r="BC26" s="44"/>
      <c r="BD26" s="45" t="s">
        <v>60</v>
      </c>
      <c r="BE26" s="45"/>
      <c r="BF26" s="45"/>
      <c r="BG26" s="45"/>
      <c r="BH26" s="45"/>
      <c r="BI26" s="45"/>
      <c r="BJ26" s="45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</row>
    <row r="27" spans="1:164" ht="12" customHeight="1">
      <c r="A27" s="103" t="s">
        <v>61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39" t="s">
        <v>62</v>
      </c>
      <c r="AY27" s="39"/>
      <c r="AZ27" s="39"/>
      <c r="BA27" s="39"/>
      <c r="BB27" s="39"/>
      <c r="BC27" s="39"/>
      <c r="BD27" s="40" t="s">
        <v>63</v>
      </c>
      <c r="BE27" s="40"/>
      <c r="BF27" s="40"/>
      <c r="BG27" s="40"/>
      <c r="BH27" s="40"/>
      <c r="BI27" s="40"/>
      <c r="BJ27" s="40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</row>
    <row r="28" spans="1:164" ht="6" customHeight="1">
      <c r="A28" s="38" t="s">
        <v>54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9" t="s">
        <v>64</v>
      </c>
      <c r="AY28" s="39"/>
      <c r="AZ28" s="39"/>
      <c r="BA28" s="39"/>
      <c r="BB28" s="39"/>
      <c r="BC28" s="39"/>
      <c r="BD28" s="40" t="s">
        <v>65</v>
      </c>
      <c r="BE28" s="40"/>
      <c r="BF28" s="40"/>
      <c r="BG28" s="40"/>
      <c r="BH28" s="40"/>
      <c r="BI28" s="40"/>
      <c r="BJ28" s="40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</row>
    <row r="29" spans="1:164" ht="11.25" customHeight="1">
      <c r="A29" s="34" t="s">
        <v>66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9"/>
      <c r="AY29" s="39"/>
      <c r="AZ29" s="39"/>
      <c r="BA29" s="39"/>
      <c r="BB29" s="39"/>
      <c r="BC29" s="39"/>
      <c r="BD29" s="40"/>
      <c r="BE29" s="40"/>
      <c r="BF29" s="40"/>
      <c r="BG29" s="40"/>
      <c r="BH29" s="40"/>
      <c r="BI29" s="40"/>
      <c r="BJ29" s="40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</row>
    <row r="30" spans="1:164" ht="11.25" customHeight="1">
      <c r="A30" s="34" t="s">
        <v>67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44" t="s">
        <v>68</v>
      </c>
      <c r="AY30" s="44"/>
      <c r="AZ30" s="44"/>
      <c r="BA30" s="44"/>
      <c r="BB30" s="44"/>
      <c r="BC30" s="44"/>
      <c r="BD30" s="45" t="s">
        <v>69</v>
      </c>
      <c r="BE30" s="45"/>
      <c r="BF30" s="45"/>
      <c r="BG30" s="45"/>
      <c r="BH30" s="45"/>
      <c r="BI30" s="45"/>
      <c r="BJ30" s="45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</row>
    <row r="31" spans="1:164" ht="11.25" customHeight="1">
      <c r="A31" s="34" t="s">
        <v>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44" t="s">
        <v>71</v>
      </c>
      <c r="AY31" s="44"/>
      <c r="AZ31" s="44"/>
      <c r="BA31" s="44"/>
      <c r="BB31" s="44"/>
      <c r="BC31" s="44"/>
      <c r="BD31" s="45" t="s">
        <v>72</v>
      </c>
      <c r="BE31" s="45"/>
      <c r="BF31" s="45"/>
      <c r="BG31" s="45"/>
      <c r="BH31" s="45"/>
      <c r="BI31" s="45"/>
      <c r="BJ31" s="45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</row>
    <row r="32" spans="1:164" ht="11.25" customHeight="1">
      <c r="A32" s="34" t="s">
        <v>73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44" t="s">
        <v>74</v>
      </c>
      <c r="AY32" s="44"/>
      <c r="AZ32" s="44"/>
      <c r="BA32" s="44"/>
      <c r="BB32" s="44"/>
      <c r="BC32" s="44"/>
      <c r="BD32" s="45" t="s">
        <v>75</v>
      </c>
      <c r="BE32" s="45"/>
      <c r="BF32" s="45"/>
      <c r="BG32" s="45"/>
      <c r="BH32" s="45"/>
      <c r="BI32" s="45"/>
      <c r="BJ32" s="45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</row>
    <row r="33" spans="1:164" ht="11.25" customHeight="1">
      <c r="A33" s="34" t="s">
        <v>76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44" t="s">
        <v>77</v>
      </c>
      <c r="AY33" s="44"/>
      <c r="AZ33" s="44"/>
      <c r="BA33" s="44"/>
      <c r="BB33" s="44"/>
      <c r="BC33" s="44"/>
      <c r="BD33" s="45" t="s">
        <v>78</v>
      </c>
      <c r="BE33" s="45"/>
      <c r="BF33" s="45"/>
      <c r="BG33" s="45"/>
      <c r="BH33" s="45"/>
      <c r="BI33" s="45"/>
      <c r="BJ33" s="45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</row>
    <row r="34" spans="1:164" ht="11.25" customHeight="1">
      <c r="A34" s="34" t="s">
        <v>79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44" t="s">
        <v>80</v>
      </c>
      <c r="AY34" s="44"/>
      <c r="AZ34" s="44"/>
      <c r="BA34" s="44"/>
      <c r="BB34" s="44"/>
      <c r="BC34" s="44"/>
      <c r="BD34" s="45" t="s">
        <v>81</v>
      </c>
      <c r="BE34" s="45"/>
      <c r="BF34" s="45"/>
      <c r="BG34" s="45"/>
      <c r="BH34" s="45"/>
      <c r="BI34" s="45"/>
      <c r="BJ34" s="45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</row>
    <row r="35" spans="1:164" ht="11.25" customHeight="1">
      <c r="A35" s="34" t="s">
        <v>82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44" t="s">
        <v>83</v>
      </c>
      <c r="AY35" s="44"/>
      <c r="AZ35" s="44"/>
      <c r="BA35" s="44"/>
      <c r="BB35" s="44"/>
      <c r="BC35" s="44"/>
      <c r="BD35" s="45" t="s">
        <v>84</v>
      </c>
      <c r="BE35" s="45"/>
      <c r="BF35" s="45"/>
      <c r="BG35" s="45"/>
      <c r="BH35" s="45"/>
      <c r="BI35" s="45"/>
      <c r="BJ35" s="45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</row>
    <row r="36" spans="1:164" ht="12" customHeight="1">
      <c r="A36" s="103" t="s">
        <v>85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39" t="s">
        <v>86</v>
      </c>
      <c r="AY36" s="39"/>
      <c r="AZ36" s="39"/>
      <c r="BA36" s="39"/>
      <c r="BB36" s="39"/>
      <c r="BC36" s="39"/>
      <c r="BD36" s="40" t="s">
        <v>87</v>
      </c>
      <c r="BE36" s="40"/>
      <c r="BF36" s="40"/>
      <c r="BG36" s="40"/>
      <c r="BH36" s="40"/>
      <c r="BI36" s="40"/>
      <c r="BJ36" s="40"/>
      <c r="BK36" s="80">
        <f>BK37</f>
        <v>11619395.92</v>
      </c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>
        <f>BY37+BY39+BY40</f>
        <v>11619395.92</v>
      </c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>
        <f>ED37+ED39+ED40</f>
        <v>11619395.92</v>
      </c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1">
        <f>BK36-ED36</f>
        <v>0</v>
      </c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</row>
    <row r="37" spans="1:164" ht="9.75" customHeight="1">
      <c r="A37" s="38" t="s">
        <v>42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9" t="s">
        <v>43</v>
      </c>
      <c r="AY37" s="39"/>
      <c r="AZ37" s="39"/>
      <c r="BA37" s="39"/>
      <c r="BB37" s="39"/>
      <c r="BC37" s="39"/>
      <c r="BD37" s="40" t="s">
        <v>87</v>
      </c>
      <c r="BE37" s="40"/>
      <c r="BF37" s="40"/>
      <c r="BG37" s="40"/>
      <c r="BH37" s="40"/>
      <c r="BI37" s="40"/>
      <c r="BJ37" s="40"/>
      <c r="BK37" s="55">
        <v>11619395.92</v>
      </c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>
        <v>11619395.92</v>
      </c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>
        <f>BY37+CN37+DD37+DQ37</f>
        <v>11619395.92</v>
      </c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6">
        <f>BK37-ED37</f>
        <v>0</v>
      </c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</row>
    <row r="38" spans="1:164" ht="22.5" customHeight="1">
      <c r="A38" s="34" t="s">
        <v>88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9"/>
      <c r="AY38" s="39"/>
      <c r="AZ38" s="39"/>
      <c r="BA38" s="39"/>
      <c r="BB38" s="39"/>
      <c r="BC38" s="39"/>
      <c r="BD38" s="40"/>
      <c r="BE38" s="40"/>
      <c r="BF38" s="40"/>
      <c r="BG38" s="40"/>
      <c r="BH38" s="40"/>
      <c r="BI38" s="40"/>
      <c r="BJ38" s="40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</row>
    <row r="39" spans="1:164" ht="11.25" customHeight="1">
      <c r="A39" s="34" t="s">
        <v>89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44" t="s">
        <v>90</v>
      </c>
      <c r="AY39" s="44"/>
      <c r="AZ39" s="44"/>
      <c r="BA39" s="44"/>
      <c r="BB39" s="44"/>
      <c r="BC39" s="44"/>
      <c r="BD39" s="45" t="s">
        <v>87</v>
      </c>
      <c r="BE39" s="45"/>
      <c r="BF39" s="45"/>
      <c r="BG39" s="45"/>
      <c r="BH39" s="45"/>
      <c r="BI39" s="45"/>
      <c r="BJ39" s="45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</row>
    <row r="40" spans="1:164" ht="11.25" customHeight="1">
      <c r="A40" s="34" t="s">
        <v>91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44" t="s">
        <v>92</v>
      </c>
      <c r="AY40" s="44"/>
      <c r="AZ40" s="44"/>
      <c r="BA40" s="44"/>
      <c r="BB40" s="44"/>
      <c r="BC40" s="44"/>
      <c r="BD40" s="45" t="s">
        <v>87</v>
      </c>
      <c r="BE40" s="45"/>
      <c r="BF40" s="45"/>
      <c r="BG40" s="45"/>
      <c r="BH40" s="45"/>
      <c r="BI40" s="45"/>
      <c r="BJ40" s="45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</row>
    <row r="41" spans="1:164" ht="12" customHeight="1" thickBot="1">
      <c r="A41" s="102" t="s">
        <v>93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36" t="s">
        <v>94</v>
      </c>
      <c r="AY41" s="36"/>
      <c r="AZ41" s="36"/>
      <c r="BA41" s="36"/>
      <c r="BB41" s="36"/>
      <c r="BC41" s="36"/>
      <c r="BD41" s="37" t="s">
        <v>87</v>
      </c>
      <c r="BE41" s="37"/>
      <c r="BF41" s="37"/>
      <c r="BG41" s="37"/>
      <c r="BH41" s="37"/>
      <c r="BI41" s="37"/>
      <c r="BJ41" s="37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</row>
    <row r="42" spans="30:164" ht="12">
      <c r="AD42" s="64" t="s">
        <v>95</v>
      </c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FH42" s="3" t="s">
        <v>96</v>
      </c>
    </row>
    <row r="43" ht="3.75" customHeight="1"/>
    <row r="44" spans="1:164" ht="12.75" customHeight="1">
      <c r="A44" s="23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2" t="s">
        <v>27</v>
      </c>
      <c r="AY44" s="22"/>
      <c r="AZ44" s="22"/>
      <c r="BA44" s="22"/>
      <c r="BB44" s="22"/>
      <c r="BC44" s="22"/>
      <c r="BD44" s="22" t="s">
        <v>28</v>
      </c>
      <c r="BE44" s="22"/>
      <c r="BF44" s="22"/>
      <c r="BG44" s="22"/>
      <c r="BH44" s="22"/>
      <c r="BI44" s="22"/>
      <c r="BJ44" s="22"/>
      <c r="BK44" s="22" t="s">
        <v>29</v>
      </c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52" t="s">
        <v>30</v>
      </c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3" t="s">
        <v>31</v>
      </c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</row>
    <row r="45" spans="1:256" s="6" customFormat="1" ht="38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 t="s">
        <v>32</v>
      </c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 t="s">
        <v>33</v>
      </c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 t="s">
        <v>34</v>
      </c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 t="s">
        <v>35</v>
      </c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 t="s">
        <v>36</v>
      </c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164" ht="12" thickBot="1">
      <c r="A46" s="23">
        <v>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48">
        <v>2</v>
      </c>
      <c r="AY46" s="48"/>
      <c r="AZ46" s="48"/>
      <c r="BA46" s="48"/>
      <c r="BB46" s="48"/>
      <c r="BC46" s="48"/>
      <c r="BD46" s="48">
        <v>3</v>
      </c>
      <c r="BE46" s="48"/>
      <c r="BF46" s="48"/>
      <c r="BG46" s="48"/>
      <c r="BH46" s="48"/>
      <c r="BI46" s="48"/>
      <c r="BJ46" s="48"/>
      <c r="BK46" s="48">
        <v>4</v>
      </c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>
        <v>5</v>
      </c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>
        <v>6</v>
      </c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>
        <v>7</v>
      </c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>
        <v>8</v>
      </c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>
        <v>9</v>
      </c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9">
        <v>10</v>
      </c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</row>
    <row r="47" spans="1:164" ht="11.25" customHeight="1">
      <c r="A47" s="61" t="s">
        <v>97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100" t="s">
        <v>98</v>
      </c>
      <c r="AY47" s="100"/>
      <c r="AZ47" s="100"/>
      <c r="BA47" s="100"/>
      <c r="BB47" s="100"/>
      <c r="BC47" s="100"/>
      <c r="BD47" s="101" t="s">
        <v>63</v>
      </c>
      <c r="BE47" s="101"/>
      <c r="BF47" s="101"/>
      <c r="BG47" s="101"/>
      <c r="BH47" s="101"/>
      <c r="BI47" s="101"/>
      <c r="BJ47" s="101"/>
      <c r="BK47" s="98">
        <f>BK48+BK54+BK83+BK84</f>
        <v>11619395.92</v>
      </c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>
        <f>BY48+BY54+BY83+BY84</f>
        <v>11406545</v>
      </c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>
        <f>DD48+DD54+DD83+DD84</f>
        <v>212850.91999999998</v>
      </c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>
        <f>BY47+CN47+DD47+DQ47</f>
        <v>11619395.92</v>
      </c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9">
        <f>BK47-ED47</f>
        <v>0</v>
      </c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</row>
    <row r="48" spans="1:164" ht="11.25">
      <c r="A48" s="38" t="s">
        <v>54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82" t="s">
        <v>99</v>
      </c>
      <c r="AY48" s="82"/>
      <c r="AZ48" s="82"/>
      <c r="BA48" s="82"/>
      <c r="BB48" s="82"/>
      <c r="BC48" s="82"/>
      <c r="BD48" s="83" t="s">
        <v>100</v>
      </c>
      <c r="BE48" s="83"/>
      <c r="BF48" s="83"/>
      <c r="BG48" s="83"/>
      <c r="BH48" s="83"/>
      <c r="BI48" s="83"/>
      <c r="BJ48" s="83"/>
      <c r="BK48" s="84">
        <f>BK50+BK52+BK53</f>
        <v>8687559.45</v>
      </c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>
        <f>BY50+BY52+BY53</f>
        <v>8481199.05</v>
      </c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>
        <f>DD50+DD52+DD53</f>
        <v>206360.4</v>
      </c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>
        <f>BY48+CN48+DD48+DQ48</f>
        <v>8687559.450000001</v>
      </c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97">
        <f>BK48-ED48</f>
        <v>0</v>
      </c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</row>
    <row r="49" spans="1:164" ht="24" customHeight="1">
      <c r="A49" s="57" t="s">
        <v>101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82"/>
      <c r="AY49" s="82"/>
      <c r="AZ49" s="82"/>
      <c r="BA49" s="82"/>
      <c r="BB49" s="82"/>
      <c r="BC49" s="82"/>
      <c r="BD49" s="83"/>
      <c r="BE49" s="83"/>
      <c r="BF49" s="83"/>
      <c r="BG49" s="83"/>
      <c r="BH49" s="83"/>
      <c r="BI49" s="83"/>
      <c r="BJ49" s="83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</row>
    <row r="50" spans="1:256" s="7" customFormat="1" ht="11.25">
      <c r="A50" s="38" t="s">
        <v>54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9" t="s">
        <v>102</v>
      </c>
      <c r="AY50" s="39"/>
      <c r="AZ50" s="39"/>
      <c r="BA50" s="39"/>
      <c r="BB50" s="39"/>
      <c r="BC50" s="39"/>
      <c r="BD50" s="40" t="s">
        <v>103</v>
      </c>
      <c r="BE50" s="40"/>
      <c r="BF50" s="40"/>
      <c r="BG50" s="40"/>
      <c r="BH50" s="40"/>
      <c r="BI50" s="40"/>
      <c r="BJ50" s="40"/>
      <c r="BK50" s="92">
        <v>6657478.13</v>
      </c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>
        <v>6452417.73</v>
      </c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>
        <v>205060.4</v>
      </c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>
        <f>BY50+CN50+DD50+DQ50</f>
        <v>6657478.130000001</v>
      </c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>
        <f>BK50-ED50</f>
        <v>0</v>
      </c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7" customFormat="1" ht="11.25" customHeight="1">
      <c r="A51" s="34" t="s">
        <v>104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9"/>
      <c r="AY51" s="39"/>
      <c r="AZ51" s="39"/>
      <c r="BA51" s="39"/>
      <c r="BB51" s="39"/>
      <c r="BC51" s="39"/>
      <c r="BD51" s="40"/>
      <c r="BE51" s="40"/>
      <c r="BF51" s="40"/>
      <c r="BG51" s="40"/>
      <c r="BH51" s="40"/>
      <c r="BI51" s="40"/>
      <c r="BJ51" s="40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7" customFormat="1" ht="11.25" customHeight="1">
      <c r="A52" s="34" t="s">
        <v>105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44" t="s">
        <v>106</v>
      </c>
      <c r="AY52" s="44"/>
      <c r="AZ52" s="44"/>
      <c r="BA52" s="44"/>
      <c r="BB52" s="44"/>
      <c r="BC52" s="44"/>
      <c r="BD52" s="45" t="s">
        <v>107</v>
      </c>
      <c r="BE52" s="45"/>
      <c r="BF52" s="45"/>
      <c r="BG52" s="45"/>
      <c r="BH52" s="45"/>
      <c r="BI52" s="45"/>
      <c r="BJ52" s="45"/>
      <c r="BK52" s="92">
        <v>3550</v>
      </c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>
        <v>2250</v>
      </c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>
        <v>1300</v>
      </c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>
        <f>BY52+CN52+DD52+DQ52</f>
        <v>3550</v>
      </c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>
        <f>BK52-ED52</f>
        <v>0</v>
      </c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7" customFormat="1" ht="11.25" customHeight="1">
      <c r="A53" s="34" t="s">
        <v>108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44" t="s">
        <v>109</v>
      </c>
      <c r="AY53" s="44"/>
      <c r="AZ53" s="44"/>
      <c r="BA53" s="44"/>
      <c r="BB53" s="44"/>
      <c r="BC53" s="44"/>
      <c r="BD53" s="45" t="s">
        <v>110</v>
      </c>
      <c r="BE53" s="45"/>
      <c r="BF53" s="45"/>
      <c r="BG53" s="45"/>
      <c r="BH53" s="45"/>
      <c r="BI53" s="45"/>
      <c r="BJ53" s="45"/>
      <c r="BK53" s="92">
        <v>2026531.32</v>
      </c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>
        <v>2026531.32</v>
      </c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>
        <f>BY53+CN53+DD53+DQ53</f>
        <v>2026531.32</v>
      </c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>
        <f>BK53-ED53</f>
        <v>0</v>
      </c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8" customFormat="1" ht="12" customHeight="1">
      <c r="A54" s="43" t="s">
        <v>111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82" t="s">
        <v>112</v>
      </c>
      <c r="AY54" s="82"/>
      <c r="AZ54" s="82"/>
      <c r="BA54" s="82"/>
      <c r="BB54" s="82"/>
      <c r="BC54" s="82"/>
      <c r="BD54" s="83" t="s">
        <v>113</v>
      </c>
      <c r="BE54" s="83"/>
      <c r="BF54" s="83"/>
      <c r="BG54" s="83"/>
      <c r="BH54" s="83"/>
      <c r="BI54" s="83"/>
      <c r="BJ54" s="83"/>
      <c r="BK54" s="96">
        <f>BK55+BK57+BK58+BK59+BK60+BK61</f>
        <v>1139035.05</v>
      </c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>
        <f>BY55+BY57+BY58+BY59+BY60+BY61</f>
        <v>1132544.53</v>
      </c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>
        <f>DD55+DD57+DD58+DD59+DD60+DD61</f>
        <v>6490.52</v>
      </c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>
        <f>BY54+CN54+DD54+DQ54</f>
        <v>1139035.05</v>
      </c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>
        <f>BK54-ED54</f>
        <v>0</v>
      </c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7" customFormat="1" ht="12.75" customHeight="1">
      <c r="A55" s="38" t="s">
        <v>54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9" t="s">
        <v>114</v>
      </c>
      <c r="AY55" s="39"/>
      <c r="AZ55" s="39"/>
      <c r="BA55" s="39"/>
      <c r="BB55" s="39"/>
      <c r="BC55" s="39"/>
      <c r="BD55" s="40" t="s">
        <v>115</v>
      </c>
      <c r="BE55" s="40"/>
      <c r="BF55" s="40"/>
      <c r="BG55" s="40"/>
      <c r="BH55" s="40"/>
      <c r="BI55" s="40"/>
      <c r="BJ55" s="40"/>
      <c r="BK55" s="92">
        <v>33366.78</v>
      </c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>
        <v>33366.78</v>
      </c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>
        <f>BY55+CN55+DD55+DQ55</f>
        <v>33366.78</v>
      </c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>
        <f>BK55-ED55</f>
        <v>0</v>
      </c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7" customFormat="1" ht="11.25" customHeight="1">
      <c r="A56" s="34" t="s">
        <v>116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9"/>
      <c r="AY56" s="39"/>
      <c r="AZ56" s="39"/>
      <c r="BA56" s="39"/>
      <c r="BB56" s="39"/>
      <c r="BC56" s="39"/>
      <c r="BD56" s="40"/>
      <c r="BE56" s="40"/>
      <c r="BF56" s="40"/>
      <c r="BG56" s="40"/>
      <c r="BH56" s="40"/>
      <c r="BI56" s="40"/>
      <c r="BJ56" s="40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7" customFormat="1" ht="11.25" customHeight="1">
      <c r="A57" s="34" t="s">
        <v>117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44" t="s">
        <v>118</v>
      </c>
      <c r="AY57" s="44"/>
      <c r="AZ57" s="44"/>
      <c r="BA57" s="44"/>
      <c r="BB57" s="44"/>
      <c r="BC57" s="44"/>
      <c r="BD57" s="45" t="s">
        <v>119</v>
      </c>
      <c r="BE57" s="45"/>
      <c r="BF57" s="45"/>
      <c r="BG57" s="45"/>
      <c r="BH57" s="45"/>
      <c r="BI57" s="45"/>
      <c r="BJ57" s="45"/>
      <c r="BK57" s="92">
        <v>490.52</v>
      </c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>
        <v>0</v>
      </c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>
        <v>490.52</v>
      </c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>
        <f>BY57+CN57+DD57+DQ57</f>
        <v>490.52</v>
      </c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3">
        <f>BK57-ED57</f>
        <v>0</v>
      </c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5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7" customFormat="1" ht="11.25" customHeight="1">
      <c r="A58" s="34" t="s">
        <v>120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44" t="s">
        <v>121</v>
      </c>
      <c r="AY58" s="44"/>
      <c r="AZ58" s="44"/>
      <c r="BA58" s="44"/>
      <c r="BB58" s="44"/>
      <c r="BC58" s="44"/>
      <c r="BD58" s="45" t="s">
        <v>122</v>
      </c>
      <c r="BE58" s="45"/>
      <c r="BF58" s="45"/>
      <c r="BG58" s="45"/>
      <c r="BH58" s="45"/>
      <c r="BI58" s="45"/>
      <c r="BJ58" s="45"/>
      <c r="BK58" s="92">
        <v>838938.03</v>
      </c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>
        <v>838938.03</v>
      </c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>
        <f>BY58+CN58+DD58+DQ58</f>
        <v>838938.03</v>
      </c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3">
        <f>BK58-ED58</f>
        <v>0</v>
      </c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5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7" customFormat="1" ht="19.5" customHeight="1">
      <c r="A59" s="34" t="s">
        <v>123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44" t="s">
        <v>124</v>
      </c>
      <c r="AY59" s="44"/>
      <c r="AZ59" s="44"/>
      <c r="BA59" s="44"/>
      <c r="BB59" s="44"/>
      <c r="BC59" s="44"/>
      <c r="BD59" s="45" t="s">
        <v>125</v>
      </c>
      <c r="BE59" s="45"/>
      <c r="BF59" s="45"/>
      <c r="BG59" s="45"/>
      <c r="BH59" s="45"/>
      <c r="BI59" s="45"/>
      <c r="BJ59" s="45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3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5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164" ht="11.25" customHeight="1">
      <c r="A60" s="34" t="s">
        <v>126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44" t="s">
        <v>127</v>
      </c>
      <c r="AY60" s="44"/>
      <c r="AZ60" s="44"/>
      <c r="BA60" s="44"/>
      <c r="BB60" s="44"/>
      <c r="BC60" s="44"/>
      <c r="BD60" s="45" t="s">
        <v>128</v>
      </c>
      <c r="BE60" s="45"/>
      <c r="BF60" s="45"/>
      <c r="BG60" s="45"/>
      <c r="BH60" s="45"/>
      <c r="BI60" s="45"/>
      <c r="BJ60" s="45"/>
      <c r="BK60" s="92">
        <v>109975.44</v>
      </c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>
        <v>109975.44</v>
      </c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>
        <f>BY60+CN60+DD60+DQ60</f>
        <v>109975.44</v>
      </c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3">
        <f>BK60-ED60</f>
        <v>0</v>
      </c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5"/>
    </row>
    <row r="61" spans="1:256" s="7" customFormat="1" ht="11.25" customHeight="1">
      <c r="A61" s="34" t="s">
        <v>129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44" t="s">
        <v>130</v>
      </c>
      <c r="AY61" s="44"/>
      <c r="AZ61" s="44"/>
      <c r="BA61" s="44"/>
      <c r="BB61" s="44"/>
      <c r="BC61" s="44"/>
      <c r="BD61" s="45" t="s">
        <v>131</v>
      </c>
      <c r="BE61" s="45"/>
      <c r="BF61" s="45"/>
      <c r="BG61" s="45"/>
      <c r="BH61" s="45"/>
      <c r="BI61" s="45"/>
      <c r="BJ61" s="45"/>
      <c r="BK61" s="92">
        <v>156264.28</v>
      </c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>
        <v>150264.28</v>
      </c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>
        <v>6000</v>
      </c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>
        <f>BY61+CN61+DD61+DQ61</f>
        <v>156264.28</v>
      </c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3">
        <f>BK61-ED61</f>
        <v>0</v>
      </c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5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7" customFormat="1" ht="25.5" customHeight="1">
      <c r="A62" s="43" t="s">
        <v>132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39" t="s">
        <v>133</v>
      </c>
      <c r="AY62" s="39"/>
      <c r="AZ62" s="39"/>
      <c r="BA62" s="39"/>
      <c r="BB62" s="39"/>
      <c r="BC62" s="39"/>
      <c r="BD62" s="40" t="s">
        <v>134</v>
      </c>
      <c r="BE62" s="40"/>
      <c r="BF62" s="40"/>
      <c r="BG62" s="40"/>
      <c r="BH62" s="40"/>
      <c r="BI62" s="40"/>
      <c r="BJ62" s="40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7" customFormat="1" ht="11.25">
      <c r="A63" s="38" t="s">
        <v>54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9" t="s">
        <v>135</v>
      </c>
      <c r="AY63" s="39"/>
      <c r="AZ63" s="39"/>
      <c r="BA63" s="39"/>
      <c r="BB63" s="39"/>
      <c r="BC63" s="39"/>
      <c r="BD63" s="40" t="s">
        <v>136</v>
      </c>
      <c r="BE63" s="40"/>
      <c r="BF63" s="40"/>
      <c r="BG63" s="40"/>
      <c r="BH63" s="40"/>
      <c r="BI63" s="40"/>
      <c r="BJ63" s="40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7" customFormat="1" ht="22.5" customHeight="1">
      <c r="A64" s="34" t="s">
        <v>137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9"/>
      <c r="AY64" s="39"/>
      <c r="AZ64" s="39"/>
      <c r="BA64" s="39"/>
      <c r="BB64" s="39"/>
      <c r="BC64" s="39"/>
      <c r="BD64" s="40"/>
      <c r="BE64" s="40"/>
      <c r="BF64" s="40"/>
      <c r="BG64" s="40"/>
      <c r="BH64" s="40"/>
      <c r="BI64" s="40"/>
      <c r="BJ64" s="40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164" ht="22.5" customHeight="1">
      <c r="A65" s="34" t="s">
        <v>138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44" t="s">
        <v>139</v>
      </c>
      <c r="AY65" s="44"/>
      <c r="AZ65" s="44"/>
      <c r="BA65" s="44"/>
      <c r="BB65" s="44"/>
      <c r="BC65" s="44"/>
      <c r="BD65" s="45" t="s">
        <v>140</v>
      </c>
      <c r="BE65" s="45"/>
      <c r="BF65" s="45"/>
      <c r="BG65" s="45"/>
      <c r="BH65" s="45"/>
      <c r="BI65" s="45"/>
      <c r="BJ65" s="45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</row>
    <row r="66" spans="1:164" ht="21" customHeight="1">
      <c r="A66" s="43" t="s">
        <v>141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39" t="s">
        <v>100</v>
      </c>
      <c r="AY66" s="39"/>
      <c r="AZ66" s="39"/>
      <c r="BA66" s="39"/>
      <c r="BB66" s="39"/>
      <c r="BC66" s="39"/>
      <c r="BD66" s="40" t="s">
        <v>142</v>
      </c>
      <c r="BE66" s="40"/>
      <c r="BF66" s="40"/>
      <c r="BG66" s="40"/>
      <c r="BH66" s="40"/>
      <c r="BI66" s="40"/>
      <c r="BJ66" s="40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</row>
    <row r="67" spans="1:164" ht="11.25">
      <c r="A67" s="38" t="s">
        <v>54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9" t="s">
        <v>103</v>
      </c>
      <c r="AY67" s="39"/>
      <c r="AZ67" s="39"/>
      <c r="BA67" s="39"/>
      <c r="BB67" s="39"/>
      <c r="BC67" s="39"/>
      <c r="BD67" s="40" t="s">
        <v>143</v>
      </c>
      <c r="BE67" s="40"/>
      <c r="BF67" s="40"/>
      <c r="BG67" s="40"/>
      <c r="BH67" s="40"/>
      <c r="BI67" s="40"/>
      <c r="BJ67" s="40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</row>
    <row r="68" spans="1:164" ht="29.25" customHeight="1">
      <c r="A68" s="34" t="s">
        <v>144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9"/>
      <c r="AY68" s="39"/>
      <c r="AZ68" s="39"/>
      <c r="BA68" s="39"/>
      <c r="BB68" s="39"/>
      <c r="BC68" s="39"/>
      <c r="BD68" s="40"/>
      <c r="BE68" s="40"/>
      <c r="BF68" s="40"/>
      <c r="BG68" s="40"/>
      <c r="BH68" s="40"/>
      <c r="BI68" s="40"/>
      <c r="BJ68" s="40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</row>
    <row r="69" spans="1:164" ht="39" customHeight="1" thickBot="1">
      <c r="A69" s="35" t="s">
        <v>145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6" t="s">
        <v>107</v>
      </c>
      <c r="AY69" s="36"/>
      <c r="AZ69" s="36"/>
      <c r="BA69" s="36"/>
      <c r="BB69" s="36"/>
      <c r="BC69" s="36"/>
      <c r="BD69" s="37" t="s">
        <v>146</v>
      </c>
      <c r="BE69" s="37"/>
      <c r="BF69" s="37"/>
      <c r="BG69" s="37"/>
      <c r="BH69" s="37"/>
      <c r="BI69" s="37"/>
      <c r="BJ69" s="37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</row>
    <row r="70" spans="108:164" ht="11.25"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FH70" s="3" t="s">
        <v>147</v>
      </c>
    </row>
    <row r="71" ht="3.75" customHeight="1"/>
    <row r="72" spans="1:164" ht="12.75" customHeight="1">
      <c r="A72" s="23" t="s">
        <v>26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2" t="s">
        <v>27</v>
      </c>
      <c r="AY72" s="22"/>
      <c r="AZ72" s="22"/>
      <c r="BA72" s="22"/>
      <c r="BB72" s="22"/>
      <c r="BC72" s="22"/>
      <c r="BD72" s="22" t="s">
        <v>28</v>
      </c>
      <c r="BE72" s="22"/>
      <c r="BF72" s="22"/>
      <c r="BG72" s="22"/>
      <c r="BH72" s="22"/>
      <c r="BI72" s="22"/>
      <c r="BJ72" s="22"/>
      <c r="BK72" s="22" t="s">
        <v>29</v>
      </c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52" t="s">
        <v>30</v>
      </c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3" t="s">
        <v>31</v>
      </c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</row>
    <row r="73" spans="1:256" s="6" customFormat="1" ht="4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 t="s">
        <v>32</v>
      </c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 t="s">
        <v>33</v>
      </c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 t="s">
        <v>34</v>
      </c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 t="s">
        <v>35</v>
      </c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 t="s">
        <v>36</v>
      </c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164" ht="12" thickBot="1">
      <c r="A74" s="23">
        <v>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48">
        <v>2</v>
      </c>
      <c r="AY74" s="48"/>
      <c r="AZ74" s="48"/>
      <c r="BA74" s="48"/>
      <c r="BB74" s="48"/>
      <c r="BC74" s="48"/>
      <c r="BD74" s="48">
        <v>3</v>
      </c>
      <c r="BE74" s="48"/>
      <c r="BF74" s="48"/>
      <c r="BG74" s="48"/>
      <c r="BH74" s="48"/>
      <c r="BI74" s="48"/>
      <c r="BJ74" s="48"/>
      <c r="BK74" s="48">
        <v>4</v>
      </c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>
        <v>5</v>
      </c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>
        <v>6</v>
      </c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>
        <v>7</v>
      </c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>
        <v>8</v>
      </c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>
        <v>9</v>
      </c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9">
        <v>10</v>
      </c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</row>
    <row r="75" spans="1:164" ht="24" customHeight="1">
      <c r="A75" s="43" t="s">
        <v>148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50" t="s">
        <v>134</v>
      </c>
      <c r="AY75" s="50"/>
      <c r="AZ75" s="50"/>
      <c r="BA75" s="50"/>
      <c r="BB75" s="50"/>
      <c r="BC75" s="50"/>
      <c r="BD75" s="21" t="s">
        <v>149</v>
      </c>
      <c r="BE75" s="21"/>
      <c r="BF75" s="21"/>
      <c r="BG75" s="21"/>
      <c r="BH75" s="21"/>
      <c r="BI75" s="21"/>
      <c r="BJ75" s="21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</row>
    <row r="76" spans="1:164" ht="11.25">
      <c r="A76" s="38" t="s">
        <v>54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9" t="s">
        <v>140</v>
      </c>
      <c r="AY76" s="39"/>
      <c r="AZ76" s="39"/>
      <c r="BA76" s="39"/>
      <c r="BB76" s="39"/>
      <c r="BC76" s="39"/>
      <c r="BD76" s="40" t="s">
        <v>150</v>
      </c>
      <c r="BE76" s="40"/>
      <c r="BF76" s="40"/>
      <c r="BG76" s="40"/>
      <c r="BH76" s="40"/>
      <c r="BI76" s="40"/>
      <c r="BJ76" s="40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</row>
    <row r="77" spans="1:164" ht="30" customHeight="1">
      <c r="A77" s="34" t="s">
        <v>151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9"/>
      <c r="AY77" s="39"/>
      <c r="AZ77" s="39"/>
      <c r="BA77" s="39"/>
      <c r="BB77" s="39"/>
      <c r="BC77" s="39"/>
      <c r="BD77" s="40"/>
      <c r="BE77" s="40"/>
      <c r="BF77" s="40"/>
      <c r="BG77" s="40"/>
      <c r="BH77" s="40"/>
      <c r="BI77" s="40"/>
      <c r="BJ77" s="40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</row>
    <row r="78" spans="1:164" ht="20.25" customHeight="1">
      <c r="A78" s="34" t="s">
        <v>152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44" t="s">
        <v>153</v>
      </c>
      <c r="AY78" s="44"/>
      <c r="AZ78" s="44"/>
      <c r="BA78" s="44"/>
      <c r="BB78" s="44"/>
      <c r="BC78" s="44"/>
      <c r="BD78" s="45" t="s">
        <v>154</v>
      </c>
      <c r="BE78" s="45"/>
      <c r="BF78" s="45"/>
      <c r="BG78" s="45"/>
      <c r="BH78" s="45"/>
      <c r="BI78" s="45"/>
      <c r="BJ78" s="45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</row>
    <row r="79" spans="1:164" ht="16.5" customHeight="1">
      <c r="A79" s="43" t="s">
        <v>155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39" t="s">
        <v>142</v>
      </c>
      <c r="AY79" s="39"/>
      <c r="AZ79" s="39"/>
      <c r="BA79" s="39"/>
      <c r="BB79" s="39"/>
      <c r="BC79" s="39"/>
      <c r="BD79" s="40" t="s">
        <v>156</v>
      </c>
      <c r="BE79" s="40"/>
      <c r="BF79" s="40"/>
      <c r="BG79" s="40"/>
      <c r="BH79" s="40"/>
      <c r="BI79" s="40"/>
      <c r="BJ79" s="40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</row>
    <row r="80" spans="1:164" ht="11.25">
      <c r="A80" s="38" t="s">
        <v>54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9" t="s">
        <v>146</v>
      </c>
      <c r="AY80" s="39"/>
      <c r="AZ80" s="39"/>
      <c r="BA80" s="39"/>
      <c r="BB80" s="39"/>
      <c r="BC80" s="39"/>
      <c r="BD80" s="40" t="s">
        <v>157</v>
      </c>
      <c r="BE80" s="40"/>
      <c r="BF80" s="40"/>
      <c r="BG80" s="40"/>
      <c r="BH80" s="40"/>
      <c r="BI80" s="40"/>
      <c r="BJ80" s="40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</row>
    <row r="81" spans="1:164" ht="20.25" customHeight="1">
      <c r="A81" s="34" t="s">
        <v>158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9"/>
      <c r="AY81" s="39"/>
      <c r="AZ81" s="39"/>
      <c r="BA81" s="39"/>
      <c r="BB81" s="39"/>
      <c r="BC81" s="39"/>
      <c r="BD81" s="40"/>
      <c r="BE81" s="40"/>
      <c r="BF81" s="40"/>
      <c r="BG81" s="40"/>
      <c r="BH81" s="40"/>
      <c r="BI81" s="40"/>
      <c r="BJ81" s="40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</row>
    <row r="82" spans="1:164" ht="32.25" customHeight="1">
      <c r="A82" s="34" t="s">
        <v>159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44" t="s">
        <v>160</v>
      </c>
      <c r="AY82" s="44"/>
      <c r="AZ82" s="44"/>
      <c r="BA82" s="44"/>
      <c r="BB82" s="44"/>
      <c r="BC82" s="44"/>
      <c r="BD82" s="45" t="s">
        <v>161</v>
      </c>
      <c r="BE82" s="45"/>
      <c r="BF82" s="45"/>
      <c r="BG82" s="45"/>
      <c r="BH82" s="45"/>
      <c r="BI82" s="45"/>
      <c r="BJ82" s="45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</row>
    <row r="83" spans="1:164" ht="12" customHeight="1">
      <c r="A83" s="43" t="s">
        <v>162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82" t="s">
        <v>149</v>
      </c>
      <c r="AY83" s="82"/>
      <c r="AZ83" s="82"/>
      <c r="BA83" s="82"/>
      <c r="BB83" s="82"/>
      <c r="BC83" s="82"/>
      <c r="BD83" s="83" t="s">
        <v>163</v>
      </c>
      <c r="BE83" s="83"/>
      <c r="BF83" s="83"/>
      <c r="BG83" s="83"/>
      <c r="BH83" s="83"/>
      <c r="BI83" s="83"/>
      <c r="BJ83" s="83"/>
      <c r="BK83" s="80">
        <v>45817</v>
      </c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>
        <v>45817</v>
      </c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4">
        <v>0</v>
      </c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>
        <f>BY83+CN83+DD83+DQ83</f>
        <v>45817</v>
      </c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1">
        <f>BK83-ED83</f>
        <v>0</v>
      </c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</row>
    <row r="84" spans="1:164" ht="24" customHeight="1">
      <c r="A84" s="43" t="s">
        <v>164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82" t="s">
        <v>156</v>
      </c>
      <c r="AY84" s="82"/>
      <c r="AZ84" s="82"/>
      <c r="BA84" s="82"/>
      <c r="BB84" s="82"/>
      <c r="BC84" s="82"/>
      <c r="BD84" s="83" t="s">
        <v>165</v>
      </c>
      <c r="BE84" s="83"/>
      <c r="BF84" s="83"/>
      <c r="BG84" s="83"/>
      <c r="BH84" s="83"/>
      <c r="BI84" s="83"/>
      <c r="BJ84" s="83"/>
      <c r="BK84" s="80">
        <f>BK85+BK87+BK88+BK89</f>
        <v>1746984.42</v>
      </c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>
        <f>BY85+BY87+BY88+BY89</f>
        <v>1746984.42</v>
      </c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4">
        <f>DD85+DD87+DD88+DD89</f>
        <v>0</v>
      </c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>
        <f>BY84+CN84+DD84+DQ84</f>
        <v>1746984.42</v>
      </c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1">
        <f>BK84-ED84</f>
        <v>0</v>
      </c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</row>
    <row r="85" spans="1:164" ht="11.25">
      <c r="A85" s="38" t="s">
        <v>54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9" t="s">
        <v>166</v>
      </c>
      <c r="AY85" s="39"/>
      <c r="AZ85" s="39"/>
      <c r="BA85" s="39"/>
      <c r="BB85" s="39"/>
      <c r="BC85" s="39"/>
      <c r="BD85" s="40" t="s">
        <v>167</v>
      </c>
      <c r="BE85" s="40"/>
      <c r="BF85" s="40"/>
      <c r="BG85" s="40"/>
      <c r="BH85" s="40"/>
      <c r="BI85" s="40"/>
      <c r="BJ85" s="40"/>
      <c r="BK85" s="55">
        <v>16319</v>
      </c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>
        <v>16319</v>
      </c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>
        <f>BY85+CN85+DD85+DQ85</f>
        <v>16319</v>
      </c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79">
        <f>BK85-ED85</f>
        <v>0</v>
      </c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</row>
    <row r="86" spans="1:164" ht="11.25" customHeight="1">
      <c r="A86" s="34" t="s">
        <v>168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9"/>
      <c r="AY86" s="39"/>
      <c r="AZ86" s="39"/>
      <c r="BA86" s="39"/>
      <c r="BB86" s="39"/>
      <c r="BC86" s="39"/>
      <c r="BD86" s="40"/>
      <c r="BE86" s="40"/>
      <c r="BF86" s="40"/>
      <c r="BG86" s="40"/>
      <c r="BH86" s="40"/>
      <c r="BI86" s="40"/>
      <c r="BJ86" s="40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</row>
    <row r="87" spans="1:164" ht="11.25" customHeight="1">
      <c r="A87" s="34" t="s">
        <v>169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44" t="s">
        <v>157</v>
      </c>
      <c r="AY87" s="44"/>
      <c r="AZ87" s="44"/>
      <c r="BA87" s="44"/>
      <c r="BB87" s="44"/>
      <c r="BC87" s="44"/>
      <c r="BD87" s="45" t="s">
        <v>170</v>
      </c>
      <c r="BE87" s="45"/>
      <c r="BF87" s="45"/>
      <c r="BG87" s="45"/>
      <c r="BH87" s="45"/>
      <c r="BI87" s="45"/>
      <c r="BJ87" s="45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55">
        <f>BY87+CN87+DD87+DQ87</f>
        <v>0</v>
      </c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1">
        <f>BK87-ED87</f>
        <v>0</v>
      </c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</row>
    <row r="88" spans="1:164" ht="11.25" customHeight="1">
      <c r="A88" s="34" t="s">
        <v>171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44" t="s">
        <v>161</v>
      </c>
      <c r="AY88" s="44"/>
      <c r="AZ88" s="44"/>
      <c r="BA88" s="44"/>
      <c r="BB88" s="44"/>
      <c r="BC88" s="44"/>
      <c r="BD88" s="45" t="s">
        <v>172</v>
      </c>
      <c r="BE88" s="45"/>
      <c r="BF88" s="45"/>
      <c r="BG88" s="45"/>
      <c r="BH88" s="45"/>
      <c r="BI88" s="45"/>
      <c r="BJ88" s="45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55">
        <f>BY88+CN88+DD88+DQ88</f>
        <v>0</v>
      </c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1">
        <f>BK88-ED88</f>
        <v>0</v>
      </c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</row>
    <row r="89" spans="1:164" ht="11.25" customHeight="1">
      <c r="A89" s="34" t="s">
        <v>173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44" t="s">
        <v>174</v>
      </c>
      <c r="AY89" s="44"/>
      <c r="AZ89" s="44"/>
      <c r="BA89" s="44"/>
      <c r="BB89" s="44"/>
      <c r="BC89" s="44"/>
      <c r="BD89" s="45" t="s">
        <v>175</v>
      </c>
      <c r="BE89" s="45"/>
      <c r="BF89" s="45"/>
      <c r="BG89" s="45"/>
      <c r="BH89" s="45"/>
      <c r="BI89" s="45"/>
      <c r="BJ89" s="45"/>
      <c r="BK89" s="20">
        <v>1730665.42</v>
      </c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>
        <v>1730665.42</v>
      </c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55">
        <f>BY89+CN89+DD89+DQ89</f>
        <v>1730665.42</v>
      </c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1">
        <f>BK89-ED89</f>
        <v>0</v>
      </c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</row>
    <row r="90" spans="1:164" ht="21.75" customHeight="1">
      <c r="A90" s="43" t="s">
        <v>176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39" t="s">
        <v>177</v>
      </c>
      <c r="AY90" s="39"/>
      <c r="AZ90" s="39"/>
      <c r="BA90" s="39"/>
      <c r="BB90" s="39"/>
      <c r="BC90" s="39"/>
      <c r="BD90" s="40" t="s">
        <v>178</v>
      </c>
      <c r="BE90" s="40"/>
      <c r="BF90" s="40"/>
      <c r="BG90" s="40"/>
      <c r="BH90" s="40"/>
      <c r="BI90" s="40"/>
      <c r="BJ90" s="40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</row>
    <row r="91" spans="1:164" ht="11.25">
      <c r="A91" s="38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9" t="s">
        <v>179</v>
      </c>
      <c r="AY91" s="39"/>
      <c r="AZ91" s="39"/>
      <c r="BA91" s="39"/>
      <c r="BB91" s="39"/>
      <c r="BC91" s="39"/>
      <c r="BD91" s="40" t="s">
        <v>180</v>
      </c>
      <c r="BE91" s="40"/>
      <c r="BF91" s="40"/>
      <c r="BG91" s="40"/>
      <c r="BH91" s="40"/>
      <c r="BI91" s="40"/>
      <c r="BJ91" s="40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</row>
    <row r="92" spans="1:164" ht="11.25" customHeight="1">
      <c r="A92" s="34" t="s">
        <v>181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9"/>
      <c r="AY92" s="39"/>
      <c r="AZ92" s="39"/>
      <c r="BA92" s="39"/>
      <c r="BB92" s="39"/>
      <c r="BC92" s="39"/>
      <c r="BD92" s="40"/>
      <c r="BE92" s="40"/>
      <c r="BF92" s="40"/>
      <c r="BG92" s="40"/>
      <c r="BH92" s="40"/>
      <c r="BI92" s="40"/>
      <c r="BJ92" s="40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</row>
    <row r="93" spans="1:164" ht="11.25" customHeight="1">
      <c r="A93" s="34" t="s">
        <v>182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44" t="s">
        <v>183</v>
      </c>
      <c r="AY93" s="44"/>
      <c r="AZ93" s="44"/>
      <c r="BA93" s="44"/>
      <c r="BB93" s="44"/>
      <c r="BC93" s="44"/>
      <c r="BD93" s="45" t="s">
        <v>184</v>
      </c>
      <c r="BE93" s="45"/>
      <c r="BF93" s="45"/>
      <c r="BG93" s="45"/>
      <c r="BH93" s="45"/>
      <c r="BI93" s="45"/>
      <c r="BJ93" s="45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</row>
    <row r="94" spans="1:164" ht="12" customHeight="1" thickBot="1">
      <c r="A94" s="75" t="s">
        <v>185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68" t="s">
        <v>186</v>
      </c>
      <c r="AY94" s="68"/>
      <c r="AZ94" s="68"/>
      <c r="BA94" s="68"/>
      <c r="BB94" s="68"/>
      <c r="BC94" s="68"/>
      <c r="BD94" s="69" t="s">
        <v>187</v>
      </c>
      <c r="BE94" s="69"/>
      <c r="BF94" s="69"/>
      <c r="BG94" s="69"/>
      <c r="BH94" s="69"/>
      <c r="BI94" s="69"/>
      <c r="BJ94" s="69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</row>
    <row r="95" spans="1:164" ht="17.25" customHeight="1">
      <c r="A95" s="72" t="s">
        <v>188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3" t="s">
        <v>189</v>
      </c>
      <c r="AY95" s="73"/>
      <c r="AZ95" s="73"/>
      <c r="BA95" s="73"/>
      <c r="BB95" s="73"/>
      <c r="BC95" s="73"/>
      <c r="BD95" s="74" t="s">
        <v>63</v>
      </c>
      <c r="BE95" s="74"/>
      <c r="BF95" s="74"/>
      <c r="BG95" s="74"/>
      <c r="BH95" s="74"/>
      <c r="BI95" s="74"/>
      <c r="BJ95" s="74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>
        <f>BY17-BY47</f>
        <v>212850.91999999993</v>
      </c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>
        <f>-DD47</f>
        <v>-212850.91999999998</v>
      </c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>
        <f>BY95+DD95</f>
        <v>0</v>
      </c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6" t="s">
        <v>63</v>
      </c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</row>
    <row r="96" spans="1:164" ht="3" customHeight="1" thickBo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8"/>
      <c r="AY96" s="68"/>
      <c r="AZ96" s="68"/>
      <c r="BA96" s="68"/>
      <c r="BB96" s="68"/>
      <c r="BC96" s="68"/>
      <c r="BD96" s="69"/>
      <c r="BE96" s="69"/>
      <c r="BF96" s="69"/>
      <c r="BG96" s="69"/>
      <c r="BH96" s="69"/>
      <c r="BI96" s="69"/>
      <c r="BJ96" s="69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</row>
    <row r="97" spans="30:164" ht="12">
      <c r="AD97" s="64" t="s">
        <v>190</v>
      </c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FH97" s="3" t="s">
        <v>191</v>
      </c>
    </row>
    <row r="98" ht="3.75" customHeight="1"/>
    <row r="99" spans="1:164" ht="12.75" customHeight="1">
      <c r="A99" s="23" t="s">
        <v>26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2" t="s">
        <v>27</v>
      </c>
      <c r="AY99" s="22"/>
      <c r="AZ99" s="22"/>
      <c r="BA99" s="22"/>
      <c r="BB99" s="22"/>
      <c r="BC99" s="22"/>
      <c r="BD99" s="22" t="s">
        <v>28</v>
      </c>
      <c r="BE99" s="22"/>
      <c r="BF99" s="22"/>
      <c r="BG99" s="22"/>
      <c r="BH99" s="22"/>
      <c r="BI99" s="22"/>
      <c r="BJ99" s="22"/>
      <c r="BK99" s="22" t="s">
        <v>29</v>
      </c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52" t="s">
        <v>30</v>
      </c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3" t="s">
        <v>31</v>
      </c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</row>
    <row r="100" spans="1:256" s="6" customFormat="1" ht="36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 t="s">
        <v>32</v>
      </c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 t="s">
        <v>33</v>
      </c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 t="s">
        <v>34</v>
      </c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 t="s">
        <v>35</v>
      </c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 t="s">
        <v>36</v>
      </c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164" ht="12" thickBot="1">
      <c r="A101" s="23">
        <v>1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48">
        <v>2</v>
      </c>
      <c r="AY101" s="48"/>
      <c r="AZ101" s="48"/>
      <c r="BA101" s="48"/>
      <c r="BB101" s="48"/>
      <c r="BC101" s="48"/>
      <c r="BD101" s="48">
        <v>3</v>
      </c>
      <c r="BE101" s="48"/>
      <c r="BF101" s="48"/>
      <c r="BG101" s="48"/>
      <c r="BH101" s="48"/>
      <c r="BI101" s="48"/>
      <c r="BJ101" s="48"/>
      <c r="BK101" s="48">
        <v>4</v>
      </c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>
        <v>5</v>
      </c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>
        <v>6</v>
      </c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>
        <v>7</v>
      </c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>
        <v>8</v>
      </c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>
        <v>9</v>
      </c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9">
        <v>10</v>
      </c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</row>
    <row r="102" spans="1:164" ht="27.75" customHeight="1">
      <c r="A102" s="61" t="s">
        <v>192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50" t="s">
        <v>178</v>
      </c>
      <c r="AY102" s="50"/>
      <c r="AZ102" s="50"/>
      <c r="BA102" s="50"/>
      <c r="BB102" s="50"/>
      <c r="BC102" s="50"/>
      <c r="BD102" s="21"/>
      <c r="BE102" s="21"/>
      <c r="BF102" s="21"/>
      <c r="BG102" s="21"/>
      <c r="BH102" s="21"/>
      <c r="BI102" s="21"/>
      <c r="BJ102" s="21"/>
      <c r="BK102" s="58">
        <v>0</v>
      </c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>
        <f>-BY95</f>
        <v>-212850.91999999993</v>
      </c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>
        <f>DD47</f>
        <v>212850.91999999998</v>
      </c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>
        <f>BY102+DD102</f>
        <v>0</v>
      </c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9">
        <f>BK102-ED102</f>
        <v>0</v>
      </c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</row>
    <row r="103" spans="1:164" ht="11.25">
      <c r="A103" s="60" t="s">
        <v>54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39" t="s">
        <v>180</v>
      </c>
      <c r="AY103" s="39"/>
      <c r="AZ103" s="39"/>
      <c r="BA103" s="39"/>
      <c r="BB103" s="39"/>
      <c r="BC103" s="39"/>
      <c r="BD103" s="40"/>
      <c r="BE103" s="40"/>
      <c r="BF103" s="40"/>
      <c r="BG103" s="40"/>
      <c r="BH103" s="40"/>
      <c r="BI103" s="40"/>
      <c r="BJ103" s="40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</row>
    <row r="104" spans="1:164" ht="12" customHeight="1">
      <c r="A104" s="57" t="s">
        <v>193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39"/>
      <c r="AY104" s="39"/>
      <c r="AZ104" s="39"/>
      <c r="BA104" s="39"/>
      <c r="BB104" s="39"/>
      <c r="BC104" s="39"/>
      <c r="BD104" s="40"/>
      <c r="BE104" s="40"/>
      <c r="BF104" s="40"/>
      <c r="BG104" s="40"/>
      <c r="BH104" s="40"/>
      <c r="BI104" s="40"/>
      <c r="BJ104" s="40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</row>
    <row r="105" spans="1:164" ht="11.25">
      <c r="A105" s="38" t="s">
        <v>42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9" t="s">
        <v>194</v>
      </c>
      <c r="AY105" s="39"/>
      <c r="AZ105" s="39"/>
      <c r="BA105" s="39"/>
      <c r="BB105" s="39"/>
      <c r="BC105" s="39"/>
      <c r="BD105" s="40" t="s">
        <v>114</v>
      </c>
      <c r="BE105" s="40"/>
      <c r="BF105" s="40"/>
      <c r="BG105" s="40"/>
      <c r="BH105" s="40"/>
      <c r="BI105" s="40"/>
      <c r="BJ105" s="40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</row>
    <row r="106" spans="1:164" ht="11.25" customHeight="1">
      <c r="A106" s="54" t="s">
        <v>195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39"/>
      <c r="AY106" s="39"/>
      <c r="AZ106" s="39"/>
      <c r="BA106" s="39"/>
      <c r="BB106" s="39"/>
      <c r="BC106" s="39"/>
      <c r="BD106" s="40"/>
      <c r="BE106" s="40"/>
      <c r="BF106" s="40"/>
      <c r="BG106" s="40"/>
      <c r="BH106" s="40"/>
      <c r="BI106" s="40"/>
      <c r="BJ106" s="40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</row>
    <row r="107" spans="1:164" ht="11.25" customHeight="1">
      <c r="A107" s="54" t="s">
        <v>196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44" t="s">
        <v>197</v>
      </c>
      <c r="AY107" s="44"/>
      <c r="AZ107" s="44"/>
      <c r="BA107" s="44"/>
      <c r="BB107" s="44"/>
      <c r="BC107" s="44"/>
      <c r="BD107" s="45" t="s">
        <v>114</v>
      </c>
      <c r="BE107" s="45"/>
      <c r="BF107" s="45"/>
      <c r="BG107" s="45"/>
      <c r="BH107" s="45"/>
      <c r="BI107" s="45"/>
      <c r="BJ107" s="45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</row>
    <row r="108" spans="1:164" ht="20.25" customHeight="1">
      <c r="A108" s="54" t="s">
        <v>198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44" t="s">
        <v>199</v>
      </c>
      <c r="AY108" s="44"/>
      <c r="AZ108" s="44"/>
      <c r="BA108" s="44"/>
      <c r="BB108" s="44"/>
      <c r="BC108" s="44"/>
      <c r="BD108" s="45" t="s">
        <v>200</v>
      </c>
      <c r="BE108" s="45"/>
      <c r="BF108" s="45"/>
      <c r="BG108" s="45"/>
      <c r="BH108" s="45"/>
      <c r="BI108" s="45"/>
      <c r="BJ108" s="45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</row>
    <row r="109" spans="1:164" ht="18.75" customHeight="1">
      <c r="A109" s="54" t="s">
        <v>201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44" t="s">
        <v>202</v>
      </c>
      <c r="AY109" s="44"/>
      <c r="AZ109" s="44"/>
      <c r="BA109" s="44"/>
      <c r="BB109" s="44"/>
      <c r="BC109" s="44"/>
      <c r="BD109" s="45" t="s">
        <v>203</v>
      </c>
      <c r="BE109" s="45"/>
      <c r="BF109" s="45"/>
      <c r="BG109" s="45"/>
      <c r="BH109" s="45"/>
      <c r="BI109" s="45"/>
      <c r="BJ109" s="45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</row>
    <row r="110" spans="1:164" ht="18.75" customHeight="1">
      <c r="A110" s="54" t="s">
        <v>204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44" t="s">
        <v>205</v>
      </c>
      <c r="AY110" s="44"/>
      <c r="AZ110" s="44"/>
      <c r="BA110" s="44"/>
      <c r="BB110" s="44"/>
      <c r="BC110" s="44"/>
      <c r="BD110" s="45" t="s">
        <v>206</v>
      </c>
      <c r="BE110" s="45"/>
      <c r="BF110" s="45"/>
      <c r="BG110" s="45"/>
      <c r="BH110" s="45"/>
      <c r="BI110" s="45"/>
      <c r="BJ110" s="45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</row>
    <row r="111" spans="1:164" ht="21" customHeight="1">
      <c r="A111" s="54" t="s">
        <v>207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44" t="s">
        <v>208</v>
      </c>
      <c r="AY111" s="44"/>
      <c r="AZ111" s="44"/>
      <c r="BA111" s="44"/>
      <c r="BB111" s="44"/>
      <c r="BC111" s="44"/>
      <c r="BD111" s="45" t="s">
        <v>209</v>
      </c>
      <c r="BE111" s="45"/>
      <c r="BF111" s="45"/>
      <c r="BG111" s="45"/>
      <c r="BH111" s="45"/>
      <c r="BI111" s="45"/>
      <c r="BJ111" s="45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</row>
    <row r="112" spans="1:164" ht="19.5" customHeight="1">
      <c r="A112" s="54" t="s">
        <v>210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44" t="s">
        <v>211</v>
      </c>
      <c r="AY112" s="44"/>
      <c r="AZ112" s="44"/>
      <c r="BA112" s="44"/>
      <c r="BB112" s="44"/>
      <c r="BC112" s="44"/>
      <c r="BD112" s="45" t="s">
        <v>212</v>
      </c>
      <c r="BE112" s="45"/>
      <c r="BF112" s="45"/>
      <c r="BG112" s="45"/>
      <c r="BH112" s="45"/>
      <c r="BI112" s="45"/>
      <c r="BJ112" s="45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</row>
    <row r="113" spans="1:164" ht="21" customHeight="1">
      <c r="A113" s="54" t="s">
        <v>213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44" t="s">
        <v>214</v>
      </c>
      <c r="AY113" s="44"/>
      <c r="AZ113" s="44"/>
      <c r="BA113" s="44"/>
      <c r="BB113" s="44"/>
      <c r="BC113" s="44"/>
      <c r="BD113" s="45" t="s">
        <v>215</v>
      </c>
      <c r="BE113" s="45"/>
      <c r="BF113" s="45"/>
      <c r="BG113" s="45"/>
      <c r="BH113" s="45"/>
      <c r="BI113" s="45"/>
      <c r="BJ113" s="45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</row>
    <row r="114" spans="1:164" ht="12" customHeight="1">
      <c r="A114" s="43" t="s">
        <v>216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39" t="s">
        <v>78</v>
      </c>
      <c r="AY114" s="39"/>
      <c r="AZ114" s="39"/>
      <c r="BA114" s="39"/>
      <c r="BB114" s="39"/>
      <c r="BC114" s="39"/>
      <c r="BD114" s="40"/>
      <c r="BE114" s="40"/>
      <c r="BF114" s="40"/>
      <c r="BG114" s="40"/>
      <c r="BH114" s="40"/>
      <c r="BI114" s="40"/>
      <c r="BJ114" s="40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</row>
    <row r="115" spans="1:164" ht="11.25">
      <c r="A115" s="38" t="s">
        <v>42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9" t="s">
        <v>217</v>
      </c>
      <c r="AY115" s="39"/>
      <c r="AZ115" s="39"/>
      <c r="BA115" s="39"/>
      <c r="BB115" s="39"/>
      <c r="BC115" s="39"/>
      <c r="BD115" s="40" t="s">
        <v>114</v>
      </c>
      <c r="BE115" s="40"/>
      <c r="BF115" s="40"/>
      <c r="BG115" s="40"/>
      <c r="BH115" s="40"/>
      <c r="BI115" s="40"/>
      <c r="BJ115" s="40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</row>
    <row r="116" spans="1:164" ht="11.25" customHeight="1">
      <c r="A116" s="54" t="s">
        <v>195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39"/>
      <c r="AY116" s="39"/>
      <c r="AZ116" s="39"/>
      <c r="BA116" s="39"/>
      <c r="BB116" s="39"/>
      <c r="BC116" s="39"/>
      <c r="BD116" s="40"/>
      <c r="BE116" s="40"/>
      <c r="BF116" s="40"/>
      <c r="BG116" s="40"/>
      <c r="BH116" s="40"/>
      <c r="BI116" s="40"/>
      <c r="BJ116" s="40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</row>
    <row r="117" spans="1:164" ht="11.25" customHeight="1">
      <c r="A117" s="54" t="s">
        <v>196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44" t="s">
        <v>218</v>
      </c>
      <c r="AY117" s="44"/>
      <c r="AZ117" s="44"/>
      <c r="BA117" s="44"/>
      <c r="BB117" s="44"/>
      <c r="BC117" s="44"/>
      <c r="BD117" s="45" t="s">
        <v>114</v>
      </c>
      <c r="BE117" s="45"/>
      <c r="BF117" s="45"/>
      <c r="BG117" s="45"/>
      <c r="BH117" s="45"/>
      <c r="BI117" s="45"/>
      <c r="BJ117" s="45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</row>
    <row r="118" spans="1:164" ht="23.25" customHeight="1">
      <c r="A118" s="54" t="s">
        <v>210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44" t="s">
        <v>219</v>
      </c>
      <c r="AY118" s="44"/>
      <c r="AZ118" s="44"/>
      <c r="BA118" s="44"/>
      <c r="BB118" s="44"/>
      <c r="BC118" s="44"/>
      <c r="BD118" s="45" t="s">
        <v>220</v>
      </c>
      <c r="BE118" s="45"/>
      <c r="BF118" s="45"/>
      <c r="BG118" s="45"/>
      <c r="BH118" s="45"/>
      <c r="BI118" s="45"/>
      <c r="BJ118" s="45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</row>
    <row r="119" spans="1:164" ht="20.25" customHeight="1">
      <c r="A119" s="54" t="s">
        <v>213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44" t="s">
        <v>221</v>
      </c>
      <c r="AY119" s="44"/>
      <c r="AZ119" s="44"/>
      <c r="BA119" s="44"/>
      <c r="BB119" s="44"/>
      <c r="BC119" s="44"/>
      <c r="BD119" s="45" t="s">
        <v>222</v>
      </c>
      <c r="BE119" s="45"/>
      <c r="BF119" s="45"/>
      <c r="BG119" s="45"/>
      <c r="BH119" s="45"/>
      <c r="BI119" s="45"/>
      <c r="BJ119" s="45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</row>
    <row r="120" spans="1:164" ht="12" customHeight="1">
      <c r="A120" s="43" t="s">
        <v>223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39" t="s">
        <v>224</v>
      </c>
      <c r="AY120" s="39"/>
      <c r="AZ120" s="39"/>
      <c r="BA120" s="39"/>
      <c r="BB120" s="39"/>
      <c r="BC120" s="39"/>
      <c r="BD120" s="40" t="s">
        <v>63</v>
      </c>
      <c r="BE120" s="40"/>
      <c r="BF120" s="40"/>
      <c r="BG120" s="40"/>
      <c r="BH120" s="40"/>
      <c r="BI120" s="40"/>
      <c r="BJ120" s="40"/>
      <c r="BK120" s="55">
        <v>0</v>
      </c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>
        <f>BY121+BY122</f>
        <v>0</v>
      </c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>
        <v>0</v>
      </c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>
        <f>BY120+DD120</f>
        <v>0</v>
      </c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6">
        <f>BK120-ED120</f>
        <v>0</v>
      </c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</row>
    <row r="121" spans="1:164" ht="11.25" customHeight="1">
      <c r="A121" s="54" t="s">
        <v>225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44" t="s">
        <v>212</v>
      </c>
      <c r="AY121" s="44"/>
      <c r="AZ121" s="44"/>
      <c r="BA121" s="44"/>
      <c r="BB121" s="44"/>
      <c r="BC121" s="44"/>
      <c r="BD121" s="45" t="s">
        <v>200</v>
      </c>
      <c r="BE121" s="45"/>
      <c r="BF121" s="45"/>
      <c r="BG121" s="45"/>
      <c r="BH121" s="45"/>
      <c r="BI121" s="45"/>
      <c r="BJ121" s="45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>
        <f>-BY17</f>
        <v>-11619395.92</v>
      </c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>
        <f>DD95</f>
        <v>-212850.91999999998</v>
      </c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55">
        <f>BY121+DD121</f>
        <v>-11832246.84</v>
      </c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1" t="s">
        <v>63</v>
      </c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</row>
    <row r="122" spans="1:164" ht="11.25" customHeight="1">
      <c r="A122" s="54" t="s">
        <v>226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44" t="s">
        <v>220</v>
      </c>
      <c r="AY122" s="44"/>
      <c r="AZ122" s="44"/>
      <c r="BA122" s="44"/>
      <c r="BB122" s="44"/>
      <c r="BC122" s="44"/>
      <c r="BD122" s="45" t="s">
        <v>203</v>
      </c>
      <c r="BE122" s="45"/>
      <c r="BF122" s="45"/>
      <c r="BG122" s="45"/>
      <c r="BH122" s="45"/>
      <c r="BI122" s="45"/>
      <c r="BJ122" s="45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>
        <f>ED47</f>
        <v>11619395.92</v>
      </c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>
        <f>DD102</f>
        <v>212850.91999999998</v>
      </c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55">
        <f>BY122+DD122</f>
        <v>11832246.84</v>
      </c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1" t="s">
        <v>63</v>
      </c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</row>
    <row r="123" spans="1:164" ht="24" customHeight="1">
      <c r="A123" s="43" t="s">
        <v>227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39" t="s">
        <v>228</v>
      </c>
      <c r="AY123" s="39"/>
      <c r="AZ123" s="39"/>
      <c r="BA123" s="39"/>
      <c r="BB123" s="39"/>
      <c r="BC123" s="39"/>
      <c r="BD123" s="40" t="s">
        <v>63</v>
      </c>
      <c r="BE123" s="40"/>
      <c r="BF123" s="40"/>
      <c r="BG123" s="40"/>
      <c r="BH123" s="40"/>
      <c r="BI123" s="40"/>
      <c r="BJ123" s="40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>
        <f>BY124+BY126</f>
        <v>-212850.91999999998</v>
      </c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>
        <f>DD124</f>
        <v>212850.91999999998</v>
      </c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>
        <f>BY123+DD123</f>
        <v>0</v>
      </c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6">
        <v>0</v>
      </c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</row>
    <row r="124" spans="1:164" ht="11.25">
      <c r="A124" s="38" t="s">
        <v>54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9" t="s">
        <v>229</v>
      </c>
      <c r="AY124" s="39"/>
      <c r="AZ124" s="39"/>
      <c r="BA124" s="39"/>
      <c r="BB124" s="39"/>
      <c r="BC124" s="39"/>
      <c r="BD124" s="40" t="s">
        <v>200</v>
      </c>
      <c r="BE124" s="40"/>
      <c r="BF124" s="40"/>
      <c r="BG124" s="40"/>
      <c r="BH124" s="40"/>
      <c r="BI124" s="40"/>
      <c r="BJ124" s="40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>
        <f>DD122</f>
        <v>212850.91999999998</v>
      </c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>
        <f>DD124</f>
        <v>212850.91999999998</v>
      </c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</row>
    <row r="125" spans="1:164" ht="20.25" customHeight="1">
      <c r="A125" s="54" t="s">
        <v>230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39"/>
      <c r="AY125" s="39"/>
      <c r="AZ125" s="39"/>
      <c r="BA125" s="39"/>
      <c r="BB125" s="39"/>
      <c r="BC125" s="39"/>
      <c r="BD125" s="40"/>
      <c r="BE125" s="40"/>
      <c r="BF125" s="40"/>
      <c r="BG125" s="40"/>
      <c r="BH125" s="40"/>
      <c r="BI125" s="40"/>
      <c r="BJ125" s="40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</row>
    <row r="126" spans="1:164" ht="19.5" customHeight="1">
      <c r="A126" s="54" t="s">
        <v>231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44" t="s">
        <v>232</v>
      </c>
      <c r="AY126" s="44"/>
      <c r="AZ126" s="44"/>
      <c r="BA126" s="44"/>
      <c r="BB126" s="44"/>
      <c r="BC126" s="44"/>
      <c r="BD126" s="45" t="s">
        <v>203</v>
      </c>
      <c r="BE126" s="45"/>
      <c r="BF126" s="45"/>
      <c r="BG126" s="45"/>
      <c r="BH126" s="45"/>
      <c r="BI126" s="45"/>
      <c r="BJ126" s="45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>
        <f>DD95</f>
        <v>-212850.91999999998</v>
      </c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>
        <v>0</v>
      </c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>
        <f>BY126</f>
        <v>-212850.91999999998</v>
      </c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</row>
    <row r="127" ht="11.25">
      <c r="FH127" s="3" t="s">
        <v>233</v>
      </c>
    </row>
    <row r="128" ht="3.75" customHeight="1"/>
    <row r="129" spans="1:164" ht="12.75" customHeight="1">
      <c r="A129" s="23" t="s">
        <v>26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2" t="s">
        <v>27</v>
      </c>
      <c r="AY129" s="22"/>
      <c r="AZ129" s="22"/>
      <c r="BA129" s="22"/>
      <c r="BB129" s="22"/>
      <c r="BC129" s="22"/>
      <c r="BD129" s="22" t="s">
        <v>28</v>
      </c>
      <c r="BE129" s="22"/>
      <c r="BF129" s="22"/>
      <c r="BG129" s="22"/>
      <c r="BH129" s="22"/>
      <c r="BI129" s="22"/>
      <c r="BJ129" s="22"/>
      <c r="BK129" s="22" t="s">
        <v>29</v>
      </c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52" t="s">
        <v>30</v>
      </c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3" t="s">
        <v>31</v>
      </c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</row>
    <row r="130" spans="1:256" s="6" customFormat="1" ht="41.2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 t="s">
        <v>32</v>
      </c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 t="s">
        <v>33</v>
      </c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 t="s">
        <v>34</v>
      </c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 t="s">
        <v>35</v>
      </c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 t="s">
        <v>36</v>
      </c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164" ht="12" thickBot="1">
      <c r="A131" s="23">
        <v>1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48">
        <v>2</v>
      </c>
      <c r="AY131" s="48"/>
      <c r="AZ131" s="48"/>
      <c r="BA131" s="48"/>
      <c r="BB131" s="48"/>
      <c r="BC131" s="48"/>
      <c r="BD131" s="48">
        <v>3</v>
      </c>
      <c r="BE131" s="48"/>
      <c r="BF131" s="48"/>
      <c r="BG131" s="48"/>
      <c r="BH131" s="48"/>
      <c r="BI131" s="48"/>
      <c r="BJ131" s="48"/>
      <c r="BK131" s="48">
        <v>4</v>
      </c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>
        <v>5</v>
      </c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>
        <v>6</v>
      </c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>
        <v>7</v>
      </c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>
        <v>8</v>
      </c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>
        <v>9</v>
      </c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9">
        <v>10</v>
      </c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</row>
    <row r="132" spans="1:164" ht="19.5" customHeight="1">
      <c r="A132" s="43" t="s">
        <v>234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50" t="s">
        <v>222</v>
      </c>
      <c r="AY132" s="50"/>
      <c r="AZ132" s="50"/>
      <c r="BA132" s="50"/>
      <c r="BB132" s="50"/>
      <c r="BC132" s="50"/>
      <c r="BD132" s="21" t="s">
        <v>63</v>
      </c>
      <c r="BE132" s="21"/>
      <c r="BF132" s="21"/>
      <c r="BG132" s="21"/>
      <c r="BH132" s="21"/>
      <c r="BI132" s="21"/>
      <c r="BJ132" s="21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</row>
    <row r="133" spans="1:164" ht="11.25">
      <c r="A133" s="38" t="s">
        <v>54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9" t="s">
        <v>235</v>
      </c>
      <c r="AY133" s="39"/>
      <c r="AZ133" s="39"/>
      <c r="BA133" s="39"/>
      <c r="BB133" s="39"/>
      <c r="BC133" s="39"/>
      <c r="BD133" s="40"/>
      <c r="BE133" s="40"/>
      <c r="BF133" s="40"/>
      <c r="BG133" s="40"/>
      <c r="BH133" s="40"/>
      <c r="BI133" s="40"/>
      <c r="BJ133" s="40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</row>
    <row r="134" spans="1:164" ht="22.5" customHeight="1">
      <c r="A134" s="34" t="s">
        <v>236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9"/>
      <c r="AY134" s="39"/>
      <c r="AZ134" s="39"/>
      <c r="BA134" s="39"/>
      <c r="BB134" s="39"/>
      <c r="BC134" s="39"/>
      <c r="BD134" s="40"/>
      <c r="BE134" s="40"/>
      <c r="BF134" s="40"/>
      <c r="BG134" s="40"/>
      <c r="BH134" s="40"/>
      <c r="BI134" s="40"/>
      <c r="BJ134" s="40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</row>
    <row r="135" spans="1:164" ht="22.5" customHeight="1">
      <c r="A135" s="34" t="s">
        <v>237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44" t="s">
        <v>238</v>
      </c>
      <c r="AY135" s="44"/>
      <c r="AZ135" s="44"/>
      <c r="BA135" s="44"/>
      <c r="BB135" s="44"/>
      <c r="BC135" s="44"/>
      <c r="BD135" s="45"/>
      <c r="BE135" s="45"/>
      <c r="BF135" s="45"/>
      <c r="BG135" s="45"/>
      <c r="BH135" s="45"/>
      <c r="BI135" s="45"/>
      <c r="BJ135" s="45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</row>
    <row r="136" spans="1:164" ht="24" customHeight="1">
      <c r="A136" s="43" t="s">
        <v>239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39" t="s">
        <v>240</v>
      </c>
      <c r="AY136" s="39"/>
      <c r="AZ136" s="39"/>
      <c r="BA136" s="39"/>
      <c r="BB136" s="39"/>
      <c r="BC136" s="39"/>
      <c r="BD136" s="40" t="s">
        <v>63</v>
      </c>
      <c r="BE136" s="40"/>
      <c r="BF136" s="40"/>
      <c r="BG136" s="40"/>
      <c r="BH136" s="40"/>
      <c r="BI136" s="40"/>
      <c r="BJ136" s="40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</row>
    <row r="137" spans="1:164" ht="11.25">
      <c r="A137" s="38" t="s">
        <v>54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9" t="s">
        <v>241</v>
      </c>
      <c r="AY137" s="39"/>
      <c r="AZ137" s="39"/>
      <c r="BA137" s="39"/>
      <c r="BB137" s="39"/>
      <c r="BC137" s="39"/>
      <c r="BD137" s="40"/>
      <c r="BE137" s="40"/>
      <c r="BF137" s="40"/>
      <c r="BG137" s="40"/>
      <c r="BH137" s="40"/>
      <c r="BI137" s="40"/>
      <c r="BJ137" s="40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</row>
    <row r="138" spans="1:164" ht="30.75" customHeight="1">
      <c r="A138" s="34" t="s">
        <v>242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9"/>
      <c r="AY138" s="39"/>
      <c r="AZ138" s="39"/>
      <c r="BA138" s="39"/>
      <c r="BB138" s="39"/>
      <c r="BC138" s="39"/>
      <c r="BD138" s="40"/>
      <c r="BE138" s="40"/>
      <c r="BF138" s="40"/>
      <c r="BG138" s="40"/>
      <c r="BH138" s="40"/>
      <c r="BI138" s="40"/>
      <c r="BJ138" s="40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</row>
    <row r="139" spans="1:164" ht="31.5" customHeight="1" thickBot="1">
      <c r="A139" s="35" t="s">
        <v>243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6" t="s">
        <v>244</v>
      </c>
      <c r="AY139" s="36"/>
      <c r="AZ139" s="36"/>
      <c r="BA139" s="36"/>
      <c r="BB139" s="36"/>
      <c r="BC139" s="36"/>
      <c r="BD139" s="37"/>
      <c r="BE139" s="37"/>
      <c r="BF139" s="37"/>
      <c r="BG139" s="37"/>
      <c r="BH139" s="37"/>
      <c r="BI139" s="37"/>
      <c r="BJ139" s="37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</row>
    <row r="142" spans="1:92" ht="11.25">
      <c r="A142" s="1" t="s">
        <v>245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M142" s="29" t="s">
        <v>261</v>
      </c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CN142" s="1" t="s">
        <v>246</v>
      </c>
    </row>
    <row r="143" spans="1:158" ht="11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27" t="s">
        <v>247</v>
      </c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M143" s="27" t="s">
        <v>248</v>
      </c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CN143" s="1" t="s">
        <v>249</v>
      </c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</row>
    <row r="144" spans="115:158" ht="11.25">
      <c r="DK144" s="27" t="s">
        <v>247</v>
      </c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10"/>
      <c r="EC144" s="27" t="s">
        <v>248</v>
      </c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</row>
    <row r="145" spans="1:66" ht="11.25">
      <c r="A145" s="1" t="s">
        <v>250</v>
      </c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M145" s="29" t="s">
        <v>262</v>
      </c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</row>
    <row r="146" spans="18:164" ht="11.25">
      <c r="R146" s="27" t="s">
        <v>247</v>
      </c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M146" s="27" t="s">
        <v>248</v>
      </c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</row>
    <row r="149" spans="65:164" ht="11.25">
      <c r="BM149" s="12" t="s">
        <v>251</v>
      </c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</row>
    <row r="150" spans="98:164" ht="11.25">
      <c r="CT150" s="27" t="s">
        <v>252</v>
      </c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</row>
    <row r="151" ht="11.25">
      <c r="BM151" s="1" t="s">
        <v>245</v>
      </c>
    </row>
    <row r="152" spans="65:164" ht="11.25">
      <c r="BM152" s="1" t="s">
        <v>253</v>
      </c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</row>
    <row r="153" spans="87:164" ht="11.25">
      <c r="CI153" s="27" t="s">
        <v>254</v>
      </c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L153" s="27" t="s">
        <v>247</v>
      </c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G153" s="27" t="s">
        <v>248</v>
      </c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</row>
    <row r="155" spans="1:119" ht="11.25">
      <c r="A155" s="1" t="s">
        <v>255</v>
      </c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</row>
    <row r="156" spans="14:119" ht="11.25">
      <c r="N156" s="27" t="s">
        <v>254</v>
      </c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P156" s="27" t="s">
        <v>247</v>
      </c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J156" s="27" t="s">
        <v>248</v>
      </c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N156" s="27" t="s">
        <v>256</v>
      </c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</row>
    <row r="158" spans="1:164" ht="11.25">
      <c r="A158" s="25" t="s">
        <v>257</v>
      </c>
      <c r="B158" s="25"/>
      <c r="C158" s="26" t="s">
        <v>270</v>
      </c>
      <c r="D158" s="26"/>
      <c r="E158" s="26"/>
      <c r="F158" s="1" t="s">
        <v>257</v>
      </c>
      <c r="I158" s="26" t="s">
        <v>267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5">
        <v>20</v>
      </c>
      <c r="Z158" s="25"/>
      <c r="AA158" s="25"/>
      <c r="AB158" s="25"/>
      <c r="AC158" s="24" t="s">
        <v>268</v>
      </c>
      <c r="AD158" s="24"/>
      <c r="AE158" s="24"/>
      <c r="AF158" s="1" t="s">
        <v>7</v>
      </c>
      <c r="BK158" s="11"/>
      <c r="BL158" s="11"/>
      <c r="BM158" s="13"/>
      <c r="CP158" s="13"/>
      <c r="CQ158" s="13"/>
      <c r="CR158" s="13"/>
      <c r="CS158" s="13"/>
      <c r="CT158" s="13"/>
      <c r="CU158" s="13"/>
      <c r="CV158" s="11"/>
      <c r="CW158" s="11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1"/>
      <c r="DU158" s="11"/>
      <c r="DV158" s="4"/>
      <c r="DW158" s="4"/>
      <c r="DX158" s="14"/>
      <c r="DY158" s="14"/>
      <c r="DZ158" s="14"/>
      <c r="EA158" s="11"/>
      <c r="EB158" s="11"/>
      <c r="EC158" s="11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4"/>
      <c r="EU158" s="4"/>
      <c r="EV158" s="4"/>
      <c r="EW158" s="4"/>
      <c r="EX158" s="4"/>
      <c r="EY158" s="15"/>
      <c r="EZ158" s="15"/>
      <c r="FA158" s="11"/>
      <c r="FB158" s="11"/>
      <c r="FC158" s="11"/>
      <c r="FD158" s="11"/>
      <c r="FE158" s="11"/>
      <c r="FF158" s="11"/>
      <c r="FG158" s="11"/>
      <c r="FH158" s="11"/>
    </row>
    <row r="159" spans="63:164" s="10" customFormat="1" ht="3" customHeight="1">
      <c r="BK159" s="16"/>
      <c r="BL159" s="16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6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8"/>
      <c r="CW159" s="18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6"/>
      <c r="DU159" s="16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6"/>
      <c r="FE159" s="16"/>
      <c r="FF159" s="16"/>
      <c r="FG159" s="16"/>
      <c r="FH159" s="16"/>
    </row>
  </sheetData>
  <mergeCells count="1021">
    <mergeCell ref="B1:EQ1"/>
    <mergeCell ref="B2:EQ2"/>
    <mergeCell ref="ES2:FH2"/>
    <mergeCell ref="ES3:FH3"/>
    <mergeCell ref="BJ4:CD4"/>
    <mergeCell ref="CE4:CH4"/>
    <mergeCell ref="CI4:CK4"/>
    <mergeCell ref="ES4:FH4"/>
    <mergeCell ref="AX5:EC5"/>
    <mergeCell ref="ES5:FH5"/>
    <mergeCell ref="AX6:EC6"/>
    <mergeCell ref="ES6:FH6"/>
    <mergeCell ref="AX7:EC7"/>
    <mergeCell ref="ES7:FH7"/>
    <mergeCell ref="ES8:FH8"/>
    <mergeCell ref="AX9:EC9"/>
    <mergeCell ref="ES9:FH9"/>
    <mergeCell ref="AX10:EC10"/>
    <mergeCell ref="ES10:FH10"/>
    <mergeCell ref="ES11:FH11"/>
    <mergeCell ref="ES12:FH12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DD15:DP15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26:AW26"/>
    <mergeCell ref="AX26:BC26"/>
    <mergeCell ref="BD26:BJ26"/>
    <mergeCell ref="BK26:BX26"/>
    <mergeCell ref="BY26:CM26"/>
    <mergeCell ref="CN26:DC26"/>
    <mergeCell ref="DD26:DP26"/>
    <mergeCell ref="DQ26:EC26"/>
    <mergeCell ref="ED26:ER26"/>
    <mergeCell ref="ES26:FH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41:ER41"/>
    <mergeCell ref="ES41:FH41"/>
    <mergeCell ref="AD42:EE42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8"/>
    <mergeCell ref="BD67:BJ68"/>
    <mergeCell ref="BK67:BX68"/>
    <mergeCell ref="BY67:CM68"/>
    <mergeCell ref="CN67:DC68"/>
    <mergeCell ref="DD67:DP68"/>
    <mergeCell ref="DQ67:EC68"/>
    <mergeCell ref="ED67:ER68"/>
    <mergeCell ref="ES67:FH68"/>
    <mergeCell ref="A68:AW68"/>
    <mergeCell ref="A69:AW69"/>
    <mergeCell ref="AX69:BC69"/>
    <mergeCell ref="BD69:BJ69"/>
    <mergeCell ref="BK69:BX69"/>
    <mergeCell ref="BY69:CM69"/>
    <mergeCell ref="CN69:DC69"/>
    <mergeCell ref="DD69:DP69"/>
    <mergeCell ref="DQ69:EC69"/>
    <mergeCell ref="ED69:ER69"/>
    <mergeCell ref="ES69:FH69"/>
    <mergeCell ref="A72:AW73"/>
    <mergeCell ref="AX72:BC73"/>
    <mergeCell ref="BD72:BJ73"/>
    <mergeCell ref="BK72:BX73"/>
    <mergeCell ref="BY72:ER72"/>
    <mergeCell ref="ES72:FH73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6:ER96"/>
    <mergeCell ref="ES96:FH96"/>
    <mergeCell ref="AD97:EE97"/>
    <mergeCell ref="A99:AW100"/>
    <mergeCell ref="AX99:BC100"/>
    <mergeCell ref="BD99:BJ100"/>
    <mergeCell ref="BK99:BX100"/>
    <mergeCell ref="BY99:ER99"/>
    <mergeCell ref="ES99:FH100"/>
    <mergeCell ref="BY100:CM100"/>
    <mergeCell ref="CN100:DC100"/>
    <mergeCell ref="DD100:DP100"/>
    <mergeCell ref="DQ100:EC100"/>
    <mergeCell ref="ED100:ER100"/>
    <mergeCell ref="A101:AW101"/>
    <mergeCell ref="AX101:BC101"/>
    <mergeCell ref="BD101:BJ101"/>
    <mergeCell ref="BK101:BX101"/>
    <mergeCell ref="BY101:CM101"/>
    <mergeCell ref="CN101:DC101"/>
    <mergeCell ref="DD101:DP101"/>
    <mergeCell ref="DQ101:EC101"/>
    <mergeCell ref="ED101:ER101"/>
    <mergeCell ref="ES101:FH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ES102:FH102"/>
    <mergeCell ref="A103:AW103"/>
    <mergeCell ref="AX103:BC104"/>
    <mergeCell ref="BD103:BJ104"/>
    <mergeCell ref="BK103:BX104"/>
    <mergeCell ref="BY103:CM104"/>
    <mergeCell ref="CN103:DC104"/>
    <mergeCell ref="DD103:DP104"/>
    <mergeCell ref="DQ103:EC104"/>
    <mergeCell ref="ED103:ER104"/>
    <mergeCell ref="ES103:FH104"/>
    <mergeCell ref="A104:AW104"/>
    <mergeCell ref="A105:AW105"/>
    <mergeCell ref="AX105:BC106"/>
    <mergeCell ref="BD105:BJ106"/>
    <mergeCell ref="BK105:BX106"/>
    <mergeCell ref="BY105:CM106"/>
    <mergeCell ref="CN105:DC106"/>
    <mergeCell ref="DD105:DP106"/>
    <mergeCell ref="DQ105:EC106"/>
    <mergeCell ref="ED105:ER106"/>
    <mergeCell ref="ES105:FH106"/>
    <mergeCell ref="A106:AW106"/>
    <mergeCell ref="A107:AW107"/>
    <mergeCell ref="AX107:BC107"/>
    <mergeCell ref="BD107:BJ107"/>
    <mergeCell ref="BK107:BX107"/>
    <mergeCell ref="BY107:CM107"/>
    <mergeCell ref="CN107:DC107"/>
    <mergeCell ref="DD107:DP107"/>
    <mergeCell ref="DQ107:EC107"/>
    <mergeCell ref="ED107:ER107"/>
    <mergeCell ref="ES107:FH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6"/>
    <mergeCell ref="BD115:BJ116"/>
    <mergeCell ref="BK115:BX116"/>
    <mergeCell ref="BY115:CM116"/>
    <mergeCell ref="CN115:DC116"/>
    <mergeCell ref="DD115:DP116"/>
    <mergeCell ref="DQ115:EC116"/>
    <mergeCell ref="ED115:ER116"/>
    <mergeCell ref="ES115:FH116"/>
    <mergeCell ref="A116:AW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3:EC123"/>
    <mergeCell ref="ED123:ER123"/>
    <mergeCell ref="ES123:FH123"/>
    <mergeCell ref="A124:AW124"/>
    <mergeCell ref="AX124:BC125"/>
    <mergeCell ref="BD124:BJ125"/>
    <mergeCell ref="BK124:BX125"/>
    <mergeCell ref="BY124:CM125"/>
    <mergeCell ref="CN124:DC125"/>
    <mergeCell ref="DD124:DP125"/>
    <mergeCell ref="DQ124:EC125"/>
    <mergeCell ref="ED124:ER125"/>
    <mergeCell ref="ES124:FH125"/>
    <mergeCell ref="A125:AW125"/>
    <mergeCell ref="A126:AW126"/>
    <mergeCell ref="AX126:BC126"/>
    <mergeCell ref="BD126:BJ126"/>
    <mergeCell ref="BK126:BX126"/>
    <mergeCell ref="BY126:CM126"/>
    <mergeCell ref="CN126:DC126"/>
    <mergeCell ref="DD126:DP126"/>
    <mergeCell ref="DQ126:EC126"/>
    <mergeCell ref="ED126:ER126"/>
    <mergeCell ref="ES126:FH126"/>
    <mergeCell ref="A129:AW130"/>
    <mergeCell ref="AX129:BC130"/>
    <mergeCell ref="BD129:BJ130"/>
    <mergeCell ref="BK129:BX130"/>
    <mergeCell ref="BY129:ER129"/>
    <mergeCell ref="ES129:FH130"/>
    <mergeCell ref="BY130:CM130"/>
    <mergeCell ref="CN130:DC130"/>
    <mergeCell ref="DD130:DP130"/>
    <mergeCell ref="DQ130:EC130"/>
    <mergeCell ref="ED130:ER130"/>
    <mergeCell ref="A131:AW131"/>
    <mergeCell ref="AX131:BC131"/>
    <mergeCell ref="BD131:BJ131"/>
    <mergeCell ref="BK131:BX131"/>
    <mergeCell ref="BY131:CM131"/>
    <mergeCell ref="CN131:DC131"/>
    <mergeCell ref="DD131:DP131"/>
    <mergeCell ref="DQ131:EC131"/>
    <mergeCell ref="ED131:ER131"/>
    <mergeCell ref="ES131:FH131"/>
    <mergeCell ref="A132:AW132"/>
    <mergeCell ref="AX132:BC132"/>
    <mergeCell ref="BD132:BJ132"/>
    <mergeCell ref="BK132:BX132"/>
    <mergeCell ref="BY132:CM132"/>
    <mergeCell ref="CN132:DC132"/>
    <mergeCell ref="DD132:DP132"/>
    <mergeCell ref="DQ132:EC132"/>
    <mergeCell ref="ED132:ER132"/>
    <mergeCell ref="ES132:FH132"/>
    <mergeCell ref="A133:AW133"/>
    <mergeCell ref="AX133:BC134"/>
    <mergeCell ref="BD133:BJ134"/>
    <mergeCell ref="BK133:BX134"/>
    <mergeCell ref="BY133:CM134"/>
    <mergeCell ref="CN133:DC134"/>
    <mergeCell ref="DD133:DP134"/>
    <mergeCell ref="DQ133:EC134"/>
    <mergeCell ref="ED133:ER134"/>
    <mergeCell ref="ES133:FH134"/>
    <mergeCell ref="A134:AW134"/>
    <mergeCell ref="A135:AW135"/>
    <mergeCell ref="AX135:BC135"/>
    <mergeCell ref="BD135:BJ135"/>
    <mergeCell ref="BK135:BX135"/>
    <mergeCell ref="BY135:CM135"/>
    <mergeCell ref="CN135:DC135"/>
    <mergeCell ref="DD135:DP135"/>
    <mergeCell ref="DQ135:EC135"/>
    <mergeCell ref="ED135:ER135"/>
    <mergeCell ref="ES135:FH135"/>
    <mergeCell ref="A136:AW136"/>
    <mergeCell ref="AX136:BC136"/>
    <mergeCell ref="BD136:BJ136"/>
    <mergeCell ref="BK136:BX136"/>
    <mergeCell ref="BY136:CM136"/>
    <mergeCell ref="CN136:DC136"/>
    <mergeCell ref="DD136:DP136"/>
    <mergeCell ref="DQ136:EC136"/>
    <mergeCell ref="ED136:ER136"/>
    <mergeCell ref="ES136:FH136"/>
    <mergeCell ref="A137:AW137"/>
    <mergeCell ref="AX137:BC138"/>
    <mergeCell ref="BD137:BJ138"/>
    <mergeCell ref="BK137:BX138"/>
    <mergeCell ref="BY137:CM138"/>
    <mergeCell ref="CN137:DC138"/>
    <mergeCell ref="DD137:DP138"/>
    <mergeCell ref="DQ137:EC138"/>
    <mergeCell ref="ED137:ER138"/>
    <mergeCell ref="ES137:FH138"/>
    <mergeCell ref="A138:AW138"/>
    <mergeCell ref="A139:AW139"/>
    <mergeCell ref="AX139:BC139"/>
    <mergeCell ref="BD139:BJ139"/>
    <mergeCell ref="BK139:BX139"/>
    <mergeCell ref="BY139:CM139"/>
    <mergeCell ref="CN139:DC139"/>
    <mergeCell ref="DD139:DP139"/>
    <mergeCell ref="DQ139:EC139"/>
    <mergeCell ref="ED139:ER139"/>
    <mergeCell ref="ES139:FH139"/>
    <mergeCell ref="N142:AI142"/>
    <mergeCell ref="AM142:BN142"/>
    <mergeCell ref="N143:AI143"/>
    <mergeCell ref="AM143:BN143"/>
    <mergeCell ref="DK143:DY143"/>
    <mergeCell ref="EC143:FB143"/>
    <mergeCell ref="DK144:DY144"/>
    <mergeCell ref="EC144:FB144"/>
    <mergeCell ref="R145:AI145"/>
    <mergeCell ref="AM145:BN145"/>
    <mergeCell ref="R146:AI146"/>
    <mergeCell ref="AM146:BN146"/>
    <mergeCell ref="CT149:FH149"/>
    <mergeCell ref="CT150:FH150"/>
    <mergeCell ref="CI152:DH152"/>
    <mergeCell ref="DL152:EC152"/>
    <mergeCell ref="EG152:FH152"/>
    <mergeCell ref="CI153:DH153"/>
    <mergeCell ref="DL153:EC153"/>
    <mergeCell ref="EG153:FH153"/>
    <mergeCell ref="N155:AM155"/>
    <mergeCell ref="AP155:BG155"/>
    <mergeCell ref="BJ155:CK155"/>
    <mergeCell ref="CN155:DO155"/>
    <mergeCell ref="N156:AM156"/>
    <mergeCell ref="AP156:BG156"/>
    <mergeCell ref="BJ156:CK156"/>
    <mergeCell ref="CN156:DO156"/>
    <mergeCell ref="AC158:AE158"/>
    <mergeCell ref="A158:B158"/>
    <mergeCell ref="C158:E158"/>
    <mergeCell ref="I158:X158"/>
    <mergeCell ref="Y158:AB15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9"/>
  <sheetViews>
    <sheetView workbookViewId="0" topLeftCell="A1">
      <selection activeCell="A1" sqref="A1:IV16384"/>
    </sheetView>
  </sheetViews>
  <sheetFormatPr defaultColWidth="9.00390625" defaultRowHeight="12.75"/>
  <cols>
    <col min="1" max="46" width="0.875" style="1" customWidth="1"/>
    <col min="47" max="47" width="0.37109375" style="1" customWidth="1"/>
    <col min="48" max="49" width="0" style="1" hidden="1" customWidth="1"/>
    <col min="50" max="60" width="0.875" style="1" customWidth="1"/>
    <col min="61" max="61" width="0.2421875" style="1" customWidth="1"/>
    <col min="62" max="75" width="0.875" style="1" customWidth="1"/>
    <col min="76" max="76" width="3.75390625" style="1" customWidth="1"/>
    <col min="77" max="90" width="0.875" style="1" customWidth="1"/>
    <col min="91" max="91" width="2.125" style="1" customWidth="1"/>
    <col min="92" max="101" width="0.875" style="1" customWidth="1"/>
    <col min="102" max="103" width="0" style="1" hidden="1" customWidth="1"/>
    <col min="104" max="105" width="0.875" style="1" customWidth="1"/>
    <col min="106" max="106" width="1.625" style="1" customWidth="1"/>
    <col min="107" max="107" width="0.875" style="1" customWidth="1"/>
    <col min="108" max="108" width="2.00390625" style="1" customWidth="1"/>
    <col min="109" max="119" width="0.875" style="1" customWidth="1"/>
    <col min="120" max="120" width="1.25" style="1" customWidth="1"/>
    <col min="121" max="124" width="0.875" style="1" customWidth="1"/>
    <col min="125" max="125" width="0.6171875" style="1" customWidth="1"/>
    <col min="126" max="129" width="0" style="1" hidden="1" customWidth="1"/>
    <col min="130" max="147" width="0.875" style="1" customWidth="1"/>
    <col min="148" max="148" width="2.25390625" style="1" customWidth="1"/>
    <col min="149" max="16384" width="0.875" style="1" customWidth="1"/>
  </cols>
  <sheetData>
    <row r="1" spans="1:256" s="2" customFormat="1" ht="12" customHeight="1">
      <c r="A1" s="1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2" customHeight="1" thickBot="1">
      <c r="A2" s="1"/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"/>
      <c r="ES2" s="113" t="s">
        <v>2</v>
      </c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47:164" ht="12" customHeight="1">
      <c r="EQ3" s="3" t="s">
        <v>3</v>
      </c>
      <c r="ES3" s="114" t="s">
        <v>4</v>
      </c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</row>
    <row r="4" spans="61:164" ht="12" customHeight="1">
      <c r="BI4" s="3" t="s">
        <v>5</v>
      </c>
      <c r="BJ4" s="26" t="s">
        <v>265</v>
      </c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5">
        <v>20</v>
      </c>
      <c r="CF4" s="25"/>
      <c r="CG4" s="25"/>
      <c r="CH4" s="25"/>
      <c r="CI4" s="24" t="s">
        <v>6</v>
      </c>
      <c r="CJ4" s="24"/>
      <c r="CK4" s="24"/>
      <c r="CL4" s="1" t="s">
        <v>7</v>
      </c>
      <c r="EQ4" s="3" t="s">
        <v>8</v>
      </c>
      <c r="ES4" s="109" t="s">
        <v>266</v>
      </c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</row>
    <row r="5" spans="1:164" ht="14.25" customHeight="1">
      <c r="A5" s="1" t="s">
        <v>9</v>
      </c>
      <c r="AX5" s="111" t="s">
        <v>260</v>
      </c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Q5" s="3" t="s">
        <v>10</v>
      </c>
      <c r="ES5" s="109" t="s">
        <v>259</v>
      </c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</row>
    <row r="6" spans="1:164" ht="12" customHeight="1">
      <c r="A6" s="1" t="s">
        <v>11</v>
      </c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Q6" s="3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</row>
    <row r="7" spans="1:164" ht="12" customHeight="1">
      <c r="A7" s="1" t="s">
        <v>12</v>
      </c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Q7" s="3" t="s">
        <v>13</v>
      </c>
      <c r="ES7" s="109" t="s">
        <v>14</v>
      </c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</row>
    <row r="8" spans="1:164" ht="12" customHeight="1">
      <c r="A8" s="1" t="s">
        <v>15</v>
      </c>
      <c r="EQ8" s="3" t="s">
        <v>10</v>
      </c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</row>
    <row r="9" spans="1:164" ht="10.5" customHeight="1">
      <c r="A9" s="1" t="s">
        <v>16</v>
      </c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Q9" s="3" t="s">
        <v>17</v>
      </c>
      <c r="ES9" s="109" t="s">
        <v>18</v>
      </c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</row>
    <row r="10" spans="1:164" ht="12" customHeight="1">
      <c r="A10" s="1" t="s">
        <v>19</v>
      </c>
      <c r="AX10" s="108" t="s">
        <v>20</v>
      </c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Q10" s="3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</row>
    <row r="11" spans="1:164" ht="11.25">
      <c r="A11" s="1" t="s">
        <v>21</v>
      </c>
      <c r="EQ11" s="3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</row>
    <row r="12" spans="1:164" ht="12" thickBot="1">
      <c r="A12" s="1" t="s">
        <v>22</v>
      </c>
      <c r="EQ12" s="3" t="s">
        <v>23</v>
      </c>
      <c r="ES12" s="110" t="s">
        <v>24</v>
      </c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</row>
    <row r="13" spans="1:256" s="5" customFormat="1" ht="13.5" customHeight="1">
      <c r="A13" s="107" t="s">
        <v>25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64" ht="12.75" customHeight="1">
      <c r="A14" s="23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2" t="s">
        <v>27</v>
      </c>
      <c r="AY14" s="22"/>
      <c r="AZ14" s="22"/>
      <c r="BA14" s="22"/>
      <c r="BB14" s="22"/>
      <c r="BC14" s="22"/>
      <c r="BD14" s="22" t="s">
        <v>28</v>
      </c>
      <c r="BE14" s="22"/>
      <c r="BF14" s="22"/>
      <c r="BG14" s="22"/>
      <c r="BH14" s="22"/>
      <c r="BI14" s="22"/>
      <c r="BJ14" s="22"/>
      <c r="BK14" s="22" t="s">
        <v>29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52" t="s">
        <v>30</v>
      </c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3" t="s">
        <v>31</v>
      </c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</row>
    <row r="15" spans="1:256" s="6" customFormat="1" ht="42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 t="s">
        <v>32</v>
      </c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 t="s">
        <v>33</v>
      </c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 t="s">
        <v>34</v>
      </c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 t="s">
        <v>35</v>
      </c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 t="s">
        <v>36</v>
      </c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4" ht="12" thickBot="1">
      <c r="A16" s="23">
        <v>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48">
        <v>2</v>
      </c>
      <c r="AY16" s="48"/>
      <c r="AZ16" s="48"/>
      <c r="BA16" s="48"/>
      <c r="BB16" s="48"/>
      <c r="BC16" s="48"/>
      <c r="BD16" s="48">
        <v>3</v>
      </c>
      <c r="BE16" s="48"/>
      <c r="BF16" s="48"/>
      <c r="BG16" s="48"/>
      <c r="BH16" s="48"/>
      <c r="BI16" s="48"/>
      <c r="BJ16" s="48"/>
      <c r="BK16" s="48">
        <v>4</v>
      </c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>
        <v>5</v>
      </c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>
        <v>6</v>
      </c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>
        <v>7</v>
      </c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>
        <v>8</v>
      </c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>
        <v>9</v>
      </c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>
        <v>10</v>
      </c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</row>
    <row r="17" spans="1:164" ht="11.25" customHeight="1">
      <c r="A17" s="61" t="s">
        <v>37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50" t="s">
        <v>38</v>
      </c>
      <c r="AY17" s="50"/>
      <c r="AZ17" s="50"/>
      <c r="BA17" s="50"/>
      <c r="BB17" s="50"/>
      <c r="BC17" s="50"/>
      <c r="BD17" s="21"/>
      <c r="BE17" s="21"/>
      <c r="BF17" s="21"/>
      <c r="BG17" s="21"/>
      <c r="BH17" s="21"/>
      <c r="BI17" s="21"/>
      <c r="BJ17" s="21"/>
      <c r="BK17" s="105">
        <f>BK36</f>
        <v>10639500</v>
      </c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>
        <f>BY36</f>
        <v>7809186.64</v>
      </c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>
        <f>BY17+CN17+DD17+DQ17</f>
        <v>7809186.64</v>
      </c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6">
        <f>BK17-ED17</f>
        <v>2830313.3600000003</v>
      </c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</row>
    <row r="18" spans="1:164" ht="12" customHeight="1">
      <c r="A18" s="103" t="s">
        <v>39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39" t="s">
        <v>40</v>
      </c>
      <c r="AY18" s="39"/>
      <c r="AZ18" s="39"/>
      <c r="BA18" s="39"/>
      <c r="BB18" s="39"/>
      <c r="BC18" s="39"/>
      <c r="BD18" s="40" t="s">
        <v>41</v>
      </c>
      <c r="BE18" s="40"/>
      <c r="BF18" s="40"/>
      <c r="BG18" s="40"/>
      <c r="BH18" s="40"/>
      <c r="BI18" s="40"/>
      <c r="BJ18" s="40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</row>
    <row r="19" spans="1:164" ht="9.75" customHeight="1">
      <c r="A19" s="38" t="s">
        <v>42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9" t="s">
        <v>43</v>
      </c>
      <c r="AY19" s="39"/>
      <c r="AZ19" s="39"/>
      <c r="BA19" s="39"/>
      <c r="BB19" s="39"/>
      <c r="BC19" s="39"/>
      <c r="BD19" s="40" t="s">
        <v>41</v>
      </c>
      <c r="BE19" s="40"/>
      <c r="BF19" s="40"/>
      <c r="BG19" s="40"/>
      <c r="BH19" s="40"/>
      <c r="BI19" s="40"/>
      <c r="BJ19" s="40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</row>
    <row r="20" spans="1:164" ht="11.25">
      <c r="A20" s="104" t="s">
        <v>44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39"/>
      <c r="AY20" s="39"/>
      <c r="AZ20" s="39"/>
      <c r="BA20" s="39"/>
      <c r="BB20" s="39"/>
      <c r="BC20" s="39"/>
      <c r="BD20" s="40"/>
      <c r="BE20" s="40"/>
      <c r="BF20" s="40"/>
      <c r="BG20" s="40"/>
      <c r="BH20" s="40"/>
      <c r="BI20" s="40"/>
      <c r="BJ20" s="40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</row>
    <row r="21" spans="1:164" ht="14.25" customHeight="1">
      <c r="A21" s="103" t="s">
        <v>45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39" t="s">
        <v>46</v>
      </c>
      <c r="AY21" s="39"/>
      <c r="AZ21" s="39"/>
      <c r="BA21" s="39"/>
      <c r="BB21" s="39"/>
      <c r="BC21" s="39"/>
      <c r="BD21" s="40" t="s">
        <v>47</v>
      </c>
      <c r="BE21" s="40"/>
      <c r="BF21" s="40"/>
      <c r="BG21" s="40"/>
      <c r="BH21" s="40"/>
      <c r="BI21" s="40"/>
      <c r="BJ21" s="40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</row>
    <row r="22" spans="1:164" ht="24" customHeight="1">
      <c r="A22" s="103" t="s">
        <v>48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39" t="s">
        <v>49</v>
      </c>
      <c r="AY22" s="39"/>
      <c r="AZ22" s="39"/>
      <c r="BA22" s="39"/>
      <c r="BB22" s="39"/>
      <c r="BC22" s="39"/>
      <c r="BD22" s="40" t="s">
        <v>50</v>
      </c>
      <c r="BE22" s="40"/>
      <c r="BF22" s="40"/>
      <c r="BG22" s="40"/>
      <c r="BH22" s="40"/>
      <c r="BI22" s="40"/>
      <c r="BJ22" s="40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</row>
    <row r="23" spans="1:164" ht="12" customHeight="1">
      <c r="A23" s="103" t="s">
        <v>51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39" t="s">
        <v>52</v>
      </c>
      <c r="AY23" s="39"/>
      <c r="AZ23" s="39"/>
      <c r="BA23" s="39"/>
      <c r="BB23" s="39"/>
      <c r="BC23" s="39"/>
      <c r="BD23" s="40" t="s">
        <v>53</v>
      </c>
      <c r="BE23" s="40"/>
      <c r="BF23" s="40"/>
      <c r="BG23" s="40"/>
      <c r="BH23" s="40"/>
      <c r="BI23" s="40"/>
      <c r="BJ23" s="40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</row>
    <row r="24" spans="1:164" ht="11.25">
      <c r="A24" s="38" t="s">
        <v>54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 t="s">
        <v>55</v>
      </c>
      <c r="AY24" s="39"/>
      <c r="AZ24" s="39"/>
      <c r="BA24" s="39"/>
      <c r="BB24" s="39"/>
      <c r="BC24" s="39"/>
      <c r="BD24" s="40" t="s">
        <v>56</v>
      </c>
      <c r="BE24" s="40"/>
      <c r="BF24" s="40"/>
      <c r="BG24" s="40"/>
      <c r="BH24" s="40"/>
      <c r="BI24" s="40"/>
      <c r="BJ24" s="40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</row>
    <row r="25" spans="1:164" ht="19.5" customHeight="1">
      <c r="A25" s="34" t="s">
        <v>57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9"/>
      <c r="AY25" s="39"/>
      <c r="AZ25" s="39"/>
      <c r="BA25" s="39"/>
      <c r="BB25" s="39"/>
      <c r="BC25" s="39"/>
      <c r="BD25" s="40"/>
      <c r="BE25" s="40"/>
      <c r="BF25" s="40"/>
      <c r="BG25" s="40"/>
      <c r="BH25" s="40"/>
      <c r="BI25" s="40"/>
      <c r="BJ25" s="40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</row>
    <row r="26" spans="1:164" ht="18" customHeight="1">
      <c r="A26" s="34" t="s">
        <v>58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44" t="s">
        <v>59</v>
      </c>
      <c r="AY26" s="44"/>
      <c r="AZ26" s="44"/>
      <c r="BA26" s="44"/>
      <c r="BB26" s="44"/>
      <c r="BC26" s="44"/>
      <c r="BD26" s="45" t="s">
        <v>60</v>
      </c>
      <c r="BE26" s="45"/>
      <c r="BF26" s="45"/>
      <c r="BG26" s="45"/>
      <c r="BH26" s="45"/>
      <c r="BI26" s="45"/>
      <c r="BJ26" s="45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</row>
    <row r="27" spans="1:164" ht="12" customHeight="1">
      <c r="A27" s="103" t="s">
        <v>61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39" t="s">
        <v>62</v>
      </c>
      <c r="AY27" s="39"/>
      <c r="AZ27" s="39"/>
      <c r="BA27" s="39"/>
      <c r="BB27" s="39"/>
      <c r="BC27" s="39"/>
      <c r="BD27" s="40" t="s">
        <v>63</v>
      </c>
      <c r="BE27" s="40"/>
      <c r="BF27" s="40"/>
      <c r="BG27" s="40"/>
      <c r="BH27" s="40"/>
      <c r="BI27" s="40"/>
      <c r="BJ27" s="40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</row>
    <row r="28" spans="1:164" ht="6" customHeight="1">
      <c r="A28" s="38" t="s">
        <v>54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9" t="s">
        <v>64</v>
      </c>
      <c r="AY28" s="39"/>
      <c r="AZ28" s="39"/>
      <c r="BA28" s="39"/>
      <c r="BB28" s="39"/>
      <c r="BC28" s="39"/>
      <c r="BD28" s="40" t="s">
        <v>65</v>
      </c>
      <c r="BE28" s="40"/>
      <c r="BF28" s="40"/>
      <c r="BG28" s="40"/>
      <c r="BH28" s="40"/>
      <c r="BI28" s="40"/>
      <c r="BJ28" s="40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</row>
    <row r="29" spans="1:164" ht="11.25" customHeight="1">
      <c r="A29" s="34" t="s">
        <v>66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9"/>
      <c r="AY29" s="39"/>
      <c r="AZ29" s="39"/>
      <c r="BA29" s="39"/>
      <c r="BB29" s="39"/>
      <c r="BC29" s="39"/>
      <c r="BD29" s="40"/>
      <c r="BE29" s="40"/>
      <c r="BF29" s="40"/>
      <c r="BG29" s="40"/>
      <c r="BH29" s="40"/>
      <c r="BI29" s="40"/>
      <c r="BJ29" s="40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</row>
    <row r="30" spans="1:164" ht="11.25" customHeight="1">
      <c r="A30" s="34" t="s">
        <v>67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44" t="s">
        <v>68</v>
      </c>
      <c r="AY30" s="44"/>
      <c r="AZ30" s="44"/>
      <c r="BA30" s="44"/>
      <c r="BB30" s="44"/>
      <c r="BC30" s="44"/>
      <c r="BD30" s="45" t="s">
        <v>69</v>
      </c>
      <c r="BE30" s="45"/>
      <c r="BF30" s="45"/>
      <c r="BG30" s="45"/>
      <c r="BH30" s="45"/>
      <c r="BI30" s="45"/>
      <c r="BJ30" s="45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</row>
    <row r="31" spans="1:164" ht="11.25" customHeight="1">
      <c r="A31" s="34" t="s">
        <v>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44" t="s">
        <v>71</v>
      </c>
      <c r="AY31" s="44"/>
      <c r="AZ31" s="44"/>
      <c r="BA31" s="44"/>
      <c r="BB31" s="44"/>
      <c r="BC31" s="44"/>
      <c r="BD31" s="45" t="s">
        <v>72</v>
      </c>
      <c r="BE31" s="45"/>
      <c r="BF31" s="45"/>
      <c r="BG31" s="45"/>
      <c r="BH31" s="45"/>
      <c r="BI31" s="45"/>
      <c r="BJ31" s="45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</row>
    <row r="32" spans="1:164" ht="11.25" customHeight="1">
      <c r="A32" s="34" t="s">
        <v>73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44" t="s">
        <v>74</v>
      </c>
      <c r="AY32" s="44"/>
      <c r="AZ32" s="44"/>
      <c r="BA32" s="44"/>
      <c r="BB32" s="44"/>
      <c r="BC32" s="44"/>
      <c r="BD32" s="45" t="s">
        <v>75</v>
      </c>
      <c r="BE32" s="45"/>
      <c r="BF32" s="45"/>
      <c r="BG32" s="45"/>
      <c r="BH32" s="45"/>
      <c r="BI32" s="45"/>
      <c r="BJ32" s="45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</row>
    <row r="33" spans="1:164" ht="11.25" customHeight="1">
      <c r="A33" s="34" t="s">
        <v>76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44" t="s">
        <v>77</v>
      </c>
      <c r="AY33" s="44"/>
      <c r="AZ33" s="44"/>
      <c r="BA33" s="44"/>
      <c r="BB33" s="44"/>
      <c r="BC33" s="44"/>
      <c r="BD33" s="45" t="s">
        <v>78</v>
      </c>
      <c r="BE33" s="45"/>
      <c r="BF33" s="45"/>
      <c r="BG33" s="45"/>
      <c r="BH33" s="45"/>
      <c r="BI33" s="45"/>
      <c r="BJ33" s="45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</row>
    <row r="34" spans="1:164" ht="11.25" customHeight="1">
      <c r="A34" s="34" t="s">
        <v>79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44" t="s">
        <v>80</v>
      </c>
      <c r="AY34" s="44"/>
      <c r="AZ34" s="44"/>
      <c r="BA34" s="44"/>
      <c r="BB34" s="44"/>
      <c r="BC34" s="44"/>
      <c r="BD34" s="45" t="s">
        <v>81</v>
      </c>
      <c r="BE34" s="45"/>
      <c r="BF34" s="45"/>
      <c r="BG34" s="45"/>
      <c r="BH34" s="45"/>
      <c r="BI34" s="45"/>
      <c r="BJ34" s="45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</row>
    <row r="35" spans="1:164" ht="11.25" customHeight="1">
      <c r="A35" s="34" t="s">
        <v>82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44" t="s">
        <v>83</v>
      </c>
      <c r="AY35" s="44"/>
      <c r="AZ35" s="44"/>
      <c r="BA35" s="44"/>
      <c r="BB35" s="44"/>
      <c r="BC35" s="44"/>
      <c r="BD35" s="45" t="s">
        <v>84</v>
      </c>
      <c r="BE35" s="45"/>
      <c r="BF35" s="45"/>
      <c r="BG35" s="45"/>
      <c r="BH35" s="45"/>
      <c r="BI35" s="45"/>
      <c r="BJ35" s="45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</row>
    <row r="36" spans="1:164" ht="12" customHeight="1">
      <c r="A36" s="103" t="s">
        <v>85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39" t="s">
        <v>86</v>
      </c>
      <c r="AY36" s="39"/>
      <c r="AZ36" s="39"/>
      <c r="BA36" s="39"/>
      <c r="BB36" s="39"/>
      <c r="BC36" s="39"/>
      <c r="BD36" s="40" t="s">
        <v>87</v>
      </c>
      <c r="BE36" s="40"/>
      <c r="BF36" s="40"/>
      <c r="BG36" s="40"/>
      <c r="BH36" s="40"/>
      <c r="BI36" s="40"/>
      <c r="BJ36" s="40"/>
      <c r="BK36" s="80">
        <f>BK37</f>
        <v>10639500</v>
      </c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>
        <f>BY37+BY39+BY40</f>
        <v>7809186.64</v>
      </c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>
        <f>ED37+ED39+ED40</f>
        <v>7809186.64</v>
      </c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1">
        <f>BK36-ED36</f>
        <v>2830313.3600000003</v>
      </c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</row>
    <row r="37" spans="1:164" ht="9.75" customHeight="1">
      <c r="A37" s="38" t="s">
        <v>42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9" t="s">
        <v>43</v>
      </c>
      <c r="AY37" s="39"/>
      <c r="AZ37" s="39"/>
      <c r="BA37" s="39"/>
      <c r="BB37" s="39"/>
      <c r="BC37" s="39"/>
      <c r="BD37" s="40" t="s">
        <v>87</v>
      </c>
      <c r="BE37" s="40"/>
      <c r="BF37" s="40"/>
      <c r="BG37" s="40"/>
      <c r="BH37" s="40"/>
      <c r="BI37" s="40"/>
      <c r="BJ37" s="40"/>
      <c r="BK37" s="55">
        <v>10639500</v>
      </c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>
        <v>7809186.64</v>
      </c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>
        <f>BY37+CN37+DD37+DQ37</f>
        <v>7809186.64</v>
      </c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6">
        <f>BK37-ED37</f>
        <v>2830313.3600000003</v>
      </c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</row>
    <row r="38" spans="1:164" ht="22.5" customHeight="1">
      <c r="A38" s="34" t="s">
        <v>88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9"/>
      <c r="AY38" s="39"/>
      <c r="AZ38" s="39"/>
      <c r="BA38" s="39"/>
      <c r="BB38" s="39"/>
      <c r="BC38" s="39"/>
      <c r="BD38" s="40"/>
      <c r="BE38" s="40"/>
      <c r="BF38" s="40"/>
      <c r="BG38" s="40"/>
      <c r="BH38" s="40"/>
      <c r="BI38" s="40"/>
      <c r="BJ38" s="40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</row>
    <row r="39" spans="1:164" ht="11.25" customHeight="1">
      <c r="A39" s="34" t="s">
        <v>89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44" t="s">
        <v>90</v>
      </c>
      <c r="AY39" s="44"/>
      <c r="AZ39" s="44"/>
      <c r="BA39" s="44"/>
      <c r="BB39" s="44"/>
      <c r="BC39" s="44"/>
      <c r="BD39" s="45" t="s">
        <v>87</v>
      </c>
      <c r="BE39" s="45"/>
      <c r="BF39" s="45"/>
      <c r="BG39" s="45"/>
      <c r="BH39" s="45"/>
      <c r="BI39" s="45"/>
      <c r="BJ39" s="45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</row>
    <row r="40" spans="1:164" ht="11.25" customHeight="1">
      <c r="A40" s="34" t="s">
        <v>91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44" t="s">
        <v>92</v>
      </c>
      <c r="AY40" s="44"/>
      <c r="AZ40" s="44"/>
      <c r="BA40" s="44"/>
      <c r="BB40" s="44"/>
      <c r="BC40" s="44"/>
      <c r="BD40" s="45" t="s">
        <v>87</v>
      </c>
      <c r="BE40" s="45"/>
      <c r="BF40" s="45"/>
      <c r="BG40" s="45"/>
      <c r="BH40" s="45"/>
      <c r="BI40" s="45"/>
      <c r="BJ40" s="45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</row>
    <row r="41" spans="1:164" ht="12" customHeight="1" thickBot="1">
      <c r="A41" s="102" t="s">
        <v>93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36" t="s">
        <v>94</v>
      </c>
      <c r="AY41" s="36"/>
      <c r="AZ41" s="36"/>
      <c r="BA41" s="36"/>
      <c r="BB41" s="36"/>
      <c r="BC41" s="36"/>
      <c r="BD41" s="37" t="s">
        <v>87</v>
      </c>
      <c r="BE41" s="37"/>
      <c r="BF41" s="37"/>
      <c r="BG41" s="37"/>
      <c r="BH41" s="37"/>
      <c r="BI41" s="37"/>
      <c r="BJ41" s="37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</row>
    <row r="42" spans="30:164" ht="12">
      <c r="AD42" s="64" t="s">
        <v>95</v>
      </c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FH42" s="3" t="s">
        <v>96</v>
      </c>
    </row>
    <row r="43" ht="3.75" customHeight="1"/>
    <row r="44" spans="1:164" ht="12.75" customHeight="1">
      <c r="A44" s="23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2" t="s">
        <v>27</v>
      </c>
      <c r="AY44" s="22"/>
      <c r="AZ44" s="22"/>
      <c r="BA44" s="22"/>
      <c r="BB44" s="22"/>
      <c r="BC44" s="22"/>
      <c r="BD44" s="22" t="s">
        <v>28</v>
      </c>
      <c r="BE44" s="22"/>
      <c r="BF44" s="22"/>
      <c r="BG44" s="22"/>
      <c r="BH44" s="22"/>
      <c r="BI44" s="22"/>
      <c r="BJ44" s="22"/>
      <c r="BK44" s="22" t="s">
        <v>29</v>
      </c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52" t="s">
        <v>30</v>
      </c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3" t="s">
        <v>31</v>
      </c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</row>
    <row r="45" spans="1:256" s="6" customFormat="1" ht="38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 t="s">
        <v>32</v>
      </c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 t="s">
        <v>33</v>
      </c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 t="s">
        <v>34</v>
      </c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 t="s">
        <v>35</v>
      </c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 t="s">
        <v>36</v>
      </c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164" ht="12" thickBot="1">
      <c r="A46" s="23">
        <v>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48">
        <v>2</v>
      </c>
      <c r="AY46" s="48"/>
      <c r="AZ46" s="48"/>
      <c r="BA46" s="48"/>
      <c r="BB46" s="48"/>
      <c r="BC46" s="48"/>
      <c r="BD46" s="48">
        <v>3</v>
      </c>
      <c r="BE46" s="48"/>
      <c r="BF46" s="48"/>
      <c r="BG46" s="48"/>
      <c r="BH46" s="48"/>
      <c r="BI46" s="48"/>
      <c r="BJ46" s="48"/>
      <c r="BK46" s="48">
        <v>4</v>
      </c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>
        <v>5</v>
      </c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>
        <v>6</v>
      </c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>
        <v>7</v>
      </c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>
        <v>8</v>
      </c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>
        <v>9</v>
      </c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9">
        <v>10</v>
      </c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</row>
    <row r="47" spans="1:164" ht="11.25" customHeight="1">
      <c r="A47" s="61" t="s">
        <v>97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100" t="s">
        <v>98</v>
      </c>
      <c r="AY47" s="100"/>
      <c r="AZ47" s="100"/>
      <c r="BA47" s="100"/>
      <c r="BB47" s="100"/>
      <c r="BC47" s="100"/>
      <c r="BD47" s="101" t="s">
        <v>63</v>
      </c>
      <c r="BE47" s="101"/>
      <c r="BF47" s="101"/>
      <c r="BG47" s="101"/>
      <c r="BH47" s="101"/>
      <c r="BI47" s="101"/>
      <c r="BJ47" s="101"/>
      <c r="BK47" s="98">
        <f>BK48+BK54+BK83+BK84</f>
        <v>10639500</v>
      </c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>
        <f>BY48+BY54+BY83+BY84</f>
        <v>6717126.27</v>
      </c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>
        <f>DD48+DD54+DD83+DD84</f>
        <v>143119.31</v>
      </c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>
        <f>BY47+CN47+DD47+DQ47</f>
        <v>6860245.579999999</v>
      </c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9">
        <f>BK47-ED47</f>
        <v>3779254.420000001</v>
      </c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</row>
    <row r="48" spans="1:164" ht="11.25">
      <c r="A48" s="38" t="s">
        <v>54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82" t="s">
        <v>99</v>
      </c>
      <c r="AY48" s="82"/>
      <c r="AZ48" s="82"/>
      <c r="BA48" s="82"/>
      <c r="BB48" s="82"/>
      <c r="BC48" s="82"/>
      <c r="BD48" s="83" t="s">
        <v>100</v>
      </c>
      <c r="BE48" s="83"/>
      <c r="BF48" s="83"/>
      <c r="BG48" s="83"/>
      <c r="BH48" s="83"/>
      <c r="BI48" s="83"/>
      <c r="BJ48" s="83"/>
      <c r="BK48" s="84">
        <f>BK50+BK52+BK53</f>
        <v>7536800</v>
      </c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>
        <f>BY50+BY52+BY53</f>
        <v>4584103.5600000005</v>
      </c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>
        <f>DD50+DD52+DD53</f>
        <v>136628.79</v>
      </c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>
        <f>BY48+CN48+DD48+DQ48</f>
        <v>4720732.350000001</v>
      </c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97">
        <f>BK48-ED48</f>
        <v>2816067.6499999994</v>
      </c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</row>
    <row r="49" spans="1:164" ht="24" customHeight="1">
      <c r="A49" s="57" t="s">
        <v>101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82"/>
      <c r="AY49" s="82"/>
      <c r="AZ49" s="82"/>
      <c r="BA49" s="82"/>
      <c r="BB49" s="82"/>
      <c r="BC49" s="82"/>
      <c r="BD49" s="83"/>
      <c r="BE49" s="83"/>
      <c r="BF49" s="83"/>
      <c r="BG49" s="83"/>
      <c r="BH49" s="83"/>
      <c r="BI49" s="83"/>
      <c r="BJ49" s="83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</row>
    <row r="50" spans="1:256" s="7" customFormat="1" ht="11.25">
      <c r="A50" s="38" t="s">
        <v>54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9" t="s">
        <v>102</v>
      </c>
      <c r="AY50" s="39"/>
      <c r="AZ50" s="39"/>
      <c r="BA50" s="39"/>
      <c r="BB50" s="39"/>
      <c r="BC50" s="39"/>
      <c r="BD50" s="40" t="s">
        <v>103</v>
      </c>
      <c r="BE50" s="40"/>
      <c r="BF50" s="40"/>
      <c r="BG50" s="40"/>
      <c r="BH50" s="40"/>
      <c r="BI50" s="40"/>
      <c r="BJ50" s="40"/>
      <c r="BK50" s="92">
        <v>5784900</v>
      </c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>
        <v>3497904.96</v>
      </c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>
        <v>135328.79</v>
      </c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>
        <f>BY50+CN50+DD50+DQ50</f>
        <v>3633233.75</v>
      </c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>
        <f>BK50-ED50</f>
        <v>2151666.25</v>
      </c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7" customFormat="1" ht="11.25" customHeight="1">
      <c r="A51" s="34" t="s">
        <v>104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9"/>
      <c r="AY51" s="39"/>
      <c r="AZ51" s="39"/>
      <c r="BA51" s="39"/>
      <c r="BB51" s="39"/>
      <c r="BC51" s="39"/>
      <c r="BD51" s="40"/>
      <c r="BE51" s="40"/>
      <c r="BF51" s="40"/>
      <c r="BG51" s="40"/>
      <c r="BH51" s="40"/>
      <c r="BI51" s="40"/>
      <c r="BJ51" s="40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7" customFormat="1" ht="11.25" customHeight="1">
      <c r="A52" s="34" t="s">
        <v>105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44" t="s">
        <v>106</v>
      </c>
      <c r="AY52" s="44"/>
      <c r="AZ52" s="44"/>
      <c r="BA52" s="44"/>
      <c r="BB52" s="44"/>
      <c r="BC52" s="44"/>
      <c r="BD52" s="45" t="s">
        <v>107</v>
      </c>
      <c r="BE52" s="45"/>
      <c r="BF52" s="45"/>
      <c r="BG52" s="45"/>
      <c r="BH52" s="45"/>
      <c r="BI52" s="45"/>
      <c r="BJ52" s="45"/>
      <c r="BK52" s="92">
        <v>4800</v>
      </c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>
        <v>1450</v>
      </c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>
        <v>1300</v>
      </c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>
        <f>BY52+CN52+DD52+DQ52</f>
        <v>2750</v>
      </c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>
        <f>BK52-ED52</f>
        <v>2050</v>
      </c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7" customFormat="1" ht="11.25" customHeight="1">
      <c r="A53" s="34" t="s">
        <v>108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44" t="s">
        <v>109</v>
      </c>
      <c r="AY53" s="44"/>
      <c r="AZ53" s="44"/>
      <c r="BA53" s="44"/>
      <c r="BB53" s="44"/>
      <c r="BC53" s="44"/>
      <c r="BD53" s="45" t="s">
        <v>110</v>
      </c>
      <c r="BE53" s="45"/>
      <c r="BF53" s="45"/>
      <c r="BG53" s="45"/>
      <c r="BH53" s="45"/>
      <c r="BI53" s="45"/>
      <c r="BJ53" s="45"/>
      <c r="BK53" s="92">
        <v>1747100</v>
      </c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>
        <v>1084748.6</v>
      </c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>
        <f>BY53+CN53+DD53+DQ53</f>
        <v>1084748.6</v>
      </c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>
        <f>BK53-ED53</f>
        <v>662351.3999999999</v>
      </c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8" customFormat="1" ht="12" customHeight="1">
      <c r="A54" s="43" t="s">
        <v>111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82" t="s">
        <v>112</v>
      </c>
      <c r="AY54" s="82"/>
      <c r="AZ54" s="82"/>
      <c r="BA54" s="82"/>
      <c r="BB54" s="82"/>
      <c r="BC54" s="82"/>
      <c r="BD54" s="83" t="s">
        <v>113</v>
      </c>
      <c r="BE54" s="83"/>
      <c r="BF54" s="83"/>
      <c r="BG54" s="83"/>
      <c r="BH54" s="83"/>
      <c r="BI54" s="83"/>
      <c r="BJ54" s="83"/>
      <c r="BK54" s="96">
        <f>BK55+BK57+BK58+BK59+BK60+BK61</f>
        <v>1116500</v>
      </c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>
        <f>BY55+BY57+BY58+BY59+BY60+BY61</f>
        <v>861301.77</v>
      </c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>
        <f>DD55+DD57+DD58+DD59+DD60+DD61</f>
        <v>6490.52</v>
      </c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>
        <f>BY54+CN54+DD54+DQ54</f>
        <v>867792.29</v>
      </c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>
        <f>BK54-ED54</f>
        <v>248707.70999999996</v>
      </c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7" customFormat="1" ht="12.75" customHeight="1">
      <c r="A55" s="38" t="s">
        <v>54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9" t="s">
        <v>114</v>
      </c>
      <c r="AY55" s="39"/>
      <c r="AZ55" s="39"/>
      <c r="BA55" s="39"/>
      <c r="BB55" s="39"/>
      <c r="BC55" s="39"/>
      <c r="BD55" s="40" t="s">
        <v>115</v>
      </c>
      <c r="BE55" s="40"/>
      <c r="BF55" s="40"/>
      <c r="BG55" s="40"/>
      <c r="BH55" s="40"/>
      <c r="BI55" s="40"/>
      <c r="BJ55" s="40"/>
      <c r="BK55" s="92">
        <v>36700</v>
      </c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>
        <v>23607.1</v>
      </c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>
        <f>BY55+CN55+DD55+DQ55</f>
        <v>23607.1</v>
      </c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>
        <f>BK55-ED55</f>
        <v>13092.900000000001</v>
      </c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7" customFormat="1" ht="11.25" customHeight="1">
      <c r="A56" s="34" t="s">
        <v>116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9"/>
      <c r="AY56" s="39"/>
      <c r="AZ56" s="39"/>
      <c r="BA56" s="39"/>
      <c r="BB56" s="39"/>
      <c r="BC56" s="39"/>
      <c r="BD56" s="40"/>
      <c r="BE56" s="40"/>
      <c r="BF56" s="40"/>
      <c r="BG56" s="40"/>
      <c r="BH56" s="40"/>
      <c r="BI56" s="40"/>
      <c r="BJ56" s="40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7" customFormat="1" ht="11.25" customHeight="1">
      <c r="A57" s="34" t="s">
        <v>117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44" t="s">
        <v>118</v>
      </c>
      <c r="AY57" s="44"/>
      <c r="AZ57" s="44"/>
      <c r="BA57" s="44"/>
      <c r="BB57" s="44"/>
      <c r="BC57" s="44"/>
      <c r="BD57" s="45" t="s">
        <v>119</v>
      </c>
      <c r="BE57" s="45"/>
      <c r="BF57" s="45"/>
      <c r="BG57" s="45"/>
      <c r="BH57" s="45"/>
      <c r="BI57" s="45"/>
      <c r="BJ57" s="45"/>
      <c r="BK57" s="92">
        <v>900</v>
      </c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>
        <v>0</v>
      </c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>
        <v>490.52</v>
      </c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>
        <f>BY57+CN57+DD57+DQ57</f>
        <v>490.52</v>
      </c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3">
        <f>BK57-ED57</f>
        <v>409.48</v>
      </c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5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7" customFormat="1" ht="11.25" customHeight="1">
      <c r="A58" s="34" t="s">
        <v>120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44" t="s">
        <v>121</v>
      </c>
      <c r="AY58" s="44"/>
      <c r="AZ58" s="44"/>
      <c r="BA58" s="44"/>
      <c r="BB58" s="44"/>
      <c r="BC58" s="44"/>
      <c r="BD58" s="45" t="s">
        <v>122</v>
      </c>
      <c r="BE58" s="45"/>
      <c r="BF58" s="45"/>
      <c r="BG58" s="45"/>
      <c r="BH58" s="45"/>
      <c r="BI58" s="45"/>
      <c r="BJ58" s="45"/>
      <c r="BK58" s="92">
        <v>830600</v>
      </c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>
        <v>611130.41</v>
      </c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>
        <f>BY58+CN58+DD58+DQ58</f>
        <v>611130.41</v>
      </c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3">
        <f>BK58-ED58</f>
        <v>219469.58999999997</v>
      </c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5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7" customFormat="1" ht="19.5" customHeight="1">
      <c r="A59" s="34" t="s">
        <v>123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44" t="s">
        <v>124</v>
      </c>
      <c r="AY59" s="44"/>
      <c r="AZ59" s="44"/>
      <c r="BA59" s="44"/>
      <c r="BB59" s="44"/>
      <c r="BC59" s="44"/>
      <c r="BD59" s="45" t="s">
        <v>125</v>
      </c>
      <c r="BE59" s="45"/>
      <c r="BF59" s="45"/>
      <c r="BG59" s="45"/>
      <c r="BH59" s="45"/>
      <c r="BI59" s="45"/>
      <c r="BJ59" s="45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3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5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164" ht="11.25" customHeight="1">
      <c r="A60" s="34" t="s">
        <v>126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44" t="s">
        <v>127</v>
      </c>
      <c r="AY60" s="44"/>
      <c r="AZ60" s="44"/>
      <c r="BA60" s="44"/>
      <c r="BB60" s="44"/>
      <c r="BC60" s="44"/>
      <c r="BD60" s="45" t="s">
        <v>128</v>
      </c>
      <c r="BE60" s="45"/>
      <c r="BF60" s="45"/>
      <c r="BG60" s="45"/>
      <c r="BH60" s="45"/>
      <c r="BI60" s="45"/>
      <c r="BJ60" s="45"/>
      <c r="BK60" s="92">
        <v>91500</v>
      </c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>
        <v>81771.74</v>
      </c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>
        <f>BY60+CN60+DD60+DQ60</f>
        <v>81771.74</v>
      </c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3">
        <f>BK60-ED60</f>
        <v>9728.259999999995</v>
      </c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5"/>
    </row>
    <row r="61" spans="1:256" s="7" customFormat="1" ht="11.25" customHeight="1">
      <c r="A61" s="34" t="s">
        <v>129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44" t="s">
        <v>130</v>
      </c>
      <c r="AY61" s="44"/>
      <c r="AZ61" s="44"/>
      <c r="BA61" s="44"/>
      <c r="BB61" s="44"/>
      <c r="BC61" s="44"/>
      <c r="BD61" s="45" t="s">
        <v>131</v>
      </c>
      <c r="BE61" s="45"/>
      <c r="BF61" s="45"/>
      <c r="BG61" s="45"/>
      <c r="BH61" s="45"/>
      <c r="BI61" s="45"/>
      <c r="BJ61" s="45"/>
      <c r="BK61" s="92">
        <v>156800</v>
      </c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>
        <v>144792.52</v>
      </c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>
        <v>6000</v>
      </c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>
        <f>BY61+CN61+DD61+DQ61</f>
        <v>150792.52</v>
      </c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3">
        <f>BK61-ED61</f>
        <v>6007.4800000000105</v>
      </c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5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7" customFormat="1" ht="25.5" customHeight="1">
      <c r="A62" s="43" t="s">
        <v>132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39" t="s">
        <v>133</v>
      </c>
      <c r="AY62" s="39"/>
      <c r="AZ62" s="39"/>
      <c r="BA62" s="39"/>
      <c r="BB62" s="39"/>
      <c r="BC62" s="39"/>
      <c r="BD62" s="40" t="s">
        <v>134</v>
      </c>
      <c r="BE62" s="40"/>
      <c r="BF62" s="40"/>
      <c r="BG62" s="40"/>
      <c r="BH62" s="40"/>
      <c r="BI62" s="40"/>
      <c r="BJ62" s="40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7" customFormat="1" ht="11.25">
      <c r="A63" s="38" t="s">
        <v>54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9" t="s">
        <v>135</v>
      </c>
      <c r="AY63" s="39"/>
      <c r="AZ63" s="39"/>
      <c r="BA63" s="39"/>
      <c r="BB63" s="39"/>
      <c r="BC63" s="39"/>
      <c r="BD63" s="40" t="s">
        <v>136</v>
      </c>
      <c r="BE63" s="40"/>
      <c r="BF63" s="40"/>
      <c r="BG63" s="40"/>
      <c r="BH63" s="40"/>
      <c r="BI63" s="40"/>
      <c r="BJ63" s="40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7" customFormat="1" ht="22.5" customHeight="1">
      <c r="A64" s="34" t="s">
        <v>137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9"/>
      <c r="AY64" s="39"/>
      <c r="AZ64" s="39"/>
      <c r="BA64" s="39"/>
      <c r="BB64" s="39"/>
      <c r="BC64" s="39"/>
      <c r="BD64" s="40"/>
      <c r="BE64" s="40"/>
      <c r="BF64" s="40"/>
      <c r="BG64" s="40"/>
      <c r="BH64" s="40"/>
      <c r="BI64" s="40"/>
      <c r="BJ64" s="40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164" ht="22.5" customHeight="1">
      <c r="A65" s="34" t="s">
        <v>138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44" t="s">
        <v>139</v>
      </c>
      <c r="AY65" s="44"/>
      <c r="AZ65" s="44"/>
      <c r="BA65" s="44"/>
      <c r="BB65" s="44"/>
      <c r="BC65" s="44"/>
      <c r="BD65" s="45" t="s">
        <v>140</v>
      </c>
      <c r="BE65" s="45"/>
      <c r="BF65" s="45"/>
      <c r="BG65" s="45"/>
      <c r="BH65" s="45"/>
      <c r="BI65" s="45"/>
      <c r="BJ65" s="45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</row>
    <row r="66" spans="1:164" ht="21" customHeight="1">
      <c r="A66" s="43" t="s">
        <v>141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39" t="s">
        <v>100</v>
      </c>
      <c r="AY66" s="39"/>
      <c r="AZ66" s="39"/>
      <c r="BA66" s="39"/>
      <c r="BB66" s="39"/>
      <c r="BC66" s="39"/>
      <c r="BD66" s="40" t="s">
        <v>142</v>
      </c>
      <c r="BE66" s="40"/>
      <c r="BF66" s="40"/>
      <c r="BG66" s="40"/>
      <c r="BH66" s="40"/>
      <c r="BI66" s="40"/>
      <c r="BJ66" s="40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</row>
    <row r="67" spans="1:164" ht="11.25">
      <c r="A67" s="38" t="s">
        <v>54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9" t="s">
        <v>103</v>
      </c>
      <c r="AY67" s="39"/>
      <c r="AZ67" s="39"/>
      <c r="BA67" s="39"/>
      <c r="BB67" s="39"/>
      <c r="BC67" s="39"/>
      <c r="BD67" s="40" t="s">
        <v>143</v>
      </c>
      <c r="BE67" s="40"/>
      <c r="BF67" s="40"/>
      <c r="BG67" s="40"/>
      <c r="BH67" s="40"/>
      <c r="BI67" s="40"/>
      <c r="BJ67" s="40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</row>
    <row r="68" spans="1:164" ht="29.25" customHeight="1">
      <c r="A68" s="34" t="s">
        <v>144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9"/>
      <c r="AY68" s="39"/>
      <c r="AZ68" s="39"/>
      <c r="BA68" s="39"/>
      <c r="BB68" s="39"/>
      <c r="BC68" s="39"/>
      <c r="BD68" s="40"/>
      <c r="BE68" s="40"/>
      <c r="BF68" s="40"/>
      <c r="BG68" s="40"/>
      <c r="BH68" s="40"/>
      <c r="BI68" s="40"/>
      <c r="BJ68" s="40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</row>
    <row r="69" spans="1:164" ht="39" customHeight="1" thickBot="1">
      <c r="A69" s="35" t="s">
        <v>145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6" t="s">
        <v>107</v>
      </c>
      <c r="AY69" s="36"/>
      <c r="AZ69" s="36"/>
      <c r="BA69" s="36"/>
      <c r="BB69" s="36"/>
      <c r="BC69" s="36"/>
      <c r="BD69" s="37" t="s">
        <v>146</v>
      </c>
      <c r="BE69" s="37"/>
      <c r="BF69" s="37"/>
      <c r="BG69" s="37"/>
      <c r="BH69" s="37"/>
      <c r="BI69" s="37"/>
      <c r="BJ69" s="37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</row>
    <row r="70" spans="108:164" ht="11.25"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FH70" s="3" t="s">
        <v>147</v>
      </c>
    </row>
    <row r="71" ht="3.75" customHeight="1"/>
    <row r="72" spans="1:164" ht="12.75" customHeight="1">
      <c r="A72" s="23" t="s">
        <v>26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2" t="s">
        <v>27</v>
      </c>
      <c r="AY72" s="22"/>
      <c r="AZ72" s="22"/>
      <c r="BA72" s="22"/>
      <c r="BB72" s="22"/>
      <c r="BC72" s="22"/>
      <c r="BD72" s="22" t="s">
        <v>28</v>
      </c>
      <c r="BE72" s="22"/>
      <c r="BF72" s="22"/>
      <c r="BG72" s="22"/>
      <c r="BH72" s="22"/>
      <c r="BI72" s="22"/>
      <c r="BJ72" s="22"/>
      <c r="BK72" s="22" t="s">
        <v>29</v>
      </c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52" t="s">
        <v>30</v>
      </c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3" t="s">
        <v>31</v>
      </c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</row>
    <row r="73" spans="1:256" s="6" customFormat="1" ht="4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 t="s">
        <v>32</v>
      </c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 t="s">
        <v>33</v>
      </c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 t="s">
        <v>34</v>
      </c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 t="s">
        <v>35</v>
      </c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 t="s">
        <v>36</v>
      </c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164" ht="12" thickBot="1">
      <c r="A74" s="23">
        <v>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48">
        <v>2</v>
      </c>
      <c r="AY74" s="48"/>
      <c r="AZ74" s="48"/>
      <c r="BA74" s="48"/>
      <c r="BB74" s="48"/>
      <c r="BC74" s="48"/>
      <c r="BD74" s="48">
        <v>3</v>
      </c>
      <c r="BE74" s="48"/>
      <c r="BF74" s="48"/>
      <c r="BG74" s="48"/>
      <c r="BH74" s="48"/>
      <c r="BI74" s="48"/>
      <c r="BJ74" s="48"/>
      <c r="BK74" s="48">
        <v>4</v>
      </c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>
        <v>5</v>
      </c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>
        <v>6</v>
      </c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>
        <v>7</v>
      </c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>
        <v>8</v>
      </c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>
        <v>9</v>
      </c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9">
        <v>10</v>
      </c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</row>
    <row r="75" spans="1:164" ht="24" customHeight="1">
      <c r="A75" s="43" t="s">
        <v>148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50" t="s">
        <v>134</v>
      </c>
      <c r="AY75" s="50"/>
      <c r="AZ75" s="50"/>
      <c r="BA75" s="50"/>
      <c r="BB75" s="50"/>
      <c r="BC75" s="50"/>
      <c r="BD75" s="21" t="s">
        <v>149</v>
      </c>
      <c r="BE75" s="21"/>
      <c r="BF75" s="21"/>
      <c r="BG75" s="21"/>
      <c r="BH75" s="21"/>
      <c r="BI75" s="21"/>
      <c r="BJ75" s="21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</row>
    <row r="76" spans="1:164" ht="11.25">
      <c r="A76" s="38" t="s">
        <v>54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9" t="s">
        <v>140</v>
      </c>
      <c r="AY76" s="39"/>
      <c r="AZ76" s="39"/>
      <c r="BA76" s="39"/>
      <c r="BB76" s="39"/>
      <c r="BC76" s="39"/>
      <c r="BD76" s="40" t="s">
        <v>150</v>
      </c>
      <c r="BE76" s="40"/>
      <c r="BF76" s="40"/>
      <c r="BG76" s="40"/>
      <c r="BH76" s="40"/>
      <c r="BI76" s="40"/>
      <c r="BJ76" s="40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</row>
    <row r="77" spans="1:164" ht="30" customHeight="1">
      <c r="A77" s="34" t="s">
        <v>151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9"/>
      <c r="AY77" s="39"/>
      <c r="AZ77" s="39"/>
      <c r="BA77" s="39"/>
      <c r="BB77" s="39"/>
      <c r="BC77" s="39"/>
      <c r="BD77" s="40"/>
      <c r="BE77" s="40"/>
      <c r="BF77" s="40"/>
      <c r="BG77" s="40"/>
      <c r="BH77" s="40"/>
      <c r="BI77" s="40"/>
      <c r="BJ77" s="40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</row>
    <row r="78" spans="1:164" ht="20.25" customHeight="1">
      <c r="A78" s="34" t="s">
        <v>152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44" t="s">
        <v>153</v>
      </c>
      <c r="AY78" s="44"/>
      <c r="AZ78" s="44"/>
      <c r="BA78" s="44"/>
      <c r="BB78" s="44"/>
      <c r="BC78" s="44"/>
      <c r="BD78" s="45" t="s">
        <v>154</v>
      </c>
      <c r="BE78" s="45"/>
      <c r="BF78" s="45"/>
      <c r="BG78" s="45"/>
      <c r="BH78" s="45"/>
      <c r="BI78" s="45"/>
      <c r="BJ78" s="45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</row>
    <row r="79" spans="1:164" ht="16.5" customHeight="1">
      <c r="A79" s="43" t="s">
        <v>155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39" t="s">
        <v>142</v>
      </c>
      <c r="AY79" s="39"/>
      <c r="AZ79" s="39"/>
      <c r="BA79" s="39"/>
      <c r="BB79" s="39"/>
      <c r="BC79" s="39"/>
      <c r="BD79" s="40" t="s">
        <v>156</v>
      </c>
      <c r="BE79" s="40"/>
      <c r="BF79" s="40"/>
      <c r="BG79" s="40"/>
      <c r="BH79" s="40"/>
      <c r="BI79" s="40"/>
      <c r="BJ79" s="40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</row>
    <row r="80" spans="1:164" ht="11.25">
      <c r="A80" s="38" t="s">
        <v>54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9" t="s">
        <v>146</v>
      </c>
      <c r="AY80" s="39"/>
      <c r="AZ80" s="39"/>
      <c r="BA80" s="39"/>
      <c r="BB80" s="39"/>
      <c r="BC80" s="39"/>
      <c r="BD80" s="40" t="s">
        <v>157</v>
      </c>
      <c r="BE80" s="40"/>
      <c r="BF80" s="40"/>
      <c r="BG80" s="40"/>
      <c r="BH80" s="40"/>
      <c r="BI80" s="40"/>
      <c r="BJ80" s="40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</row>
    <row r="81" spans="1:164" ht="20.25" customHeight="1">
      <c r="A81" s="34" t="s">
        <v>158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9"/>
      <c r="AY81" s="39"/>
      <c r="AZ81" s="39"/>
      <c r="BA81" s="39"/>
      <c r="BB81" s="39"/>
      <c r="BC81" s="39"/>
      <c r="BD81" s="40"/>
      <c r="BE81" s="40"/>
      <c r="BF81" s="40"/>
      <c r="BG81" s="40"/>
      <c r="BH81" s="40"/>
      <c r="BI81" s="40"/>
      <c r="BJ81" s="40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</row>
    <row r="82" spans="1:164" ht="32.25" customHeight="1">
      <c r="A82" s="34" t="s">
        <v>159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44" t="s">
        <v>160</v>
      </c>
      <c r="AY82" s="44"/>
      <c r="AZ82" s="44"/>
      <c r="BA82" s="44"/>
      <c r="BB82" s="44"/>
      <c r="BC82" s="44"/>
      <c r="BD82" s="45" t="s">
        <v>161</v>
      </c>
      <c r="BE82" s="45"/>
      <c r="BF82" s="45"/>
      <c r="BG82" s="45"/>
      <c r="BH82" s="45"/>
      <c r="BI82" s="45"/>
      <c r="BJ82" s="45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</row>
    <row r="83" spans="1:164" ht="12" customHeight="1">
      <c r="A83" s="43" t="s">
        <v>162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82" t="s">
        <v>149</v>
      </c>
      <c r="AY83" s="82"/>
      <c r="AZ83" s="82"/>
      <c r="BA83" s="82"/>
      <c r="BB83" s="82"/>
      <c r="BC83" s="82"/>
      <c r="BD83" s="83" t="s">
        <v>163</v>
      </c>
      <c r="BE83" s="83"/>
      <c r="BF83" s="83"/>
      <c r="BG83" s="83"/>
      <c r="BH83" s="83"/>
      <c r="BI83" s="83"/>
      <c r="BJ83" s="83"/>
      <c r="BK83" s="80">
        <v>60180</v>
      </c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>
        <v>38015</v>
      </c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4">
        <v>0</v>
      </c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>
        <f>BY83+CN83+DD83+DQ83</f>
        <v>38015</v>
      </c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1">
        <f>BK83-ED83</f>
        <v>22165</v>
      </c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</row>
    <row r="84" spans="1:164" ht="24" customHeight="1">
      <c r="A84" s="43" t="s">
        <v>164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82" t="s">
        <v>156</v>
      </c>
      <c r="AY84" s="82"/>
      <c r="AZ84" s="82"/>
      <c r="BA84" s="82"/>
      <c r="BB84" s="82"/>
      <c r="BC84" s="82"/>
      <c r="BD84" s="83" t="s">
        <v>165</v>
      </c>
      <c r="BE84" s="83"/>
      <c r="BF84" s="83"/>
      <c r="BG84" s="83"/>
      <c r="BH84" s="83"/>
      <c r="BI84" s="83"/>
      <c r="BJ84" s="83"/>
      <c r="BK84" s="80">
        <f>BK85+BK87+BK88+BK89</f>
        <v>1926020</v>
      </c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>
        <f>BY85+BY87+BY88+BY89</f>
        <v>1233705.94</v>
      </c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4">
        <f>DD85+DD87+DD88+DD89</f>
        <v>0</v>
      </c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>
        <f>BY84+CN84+DD84+DQ84</f>
        <v>1233705.94</v>
      </c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1">
        <f>BK84-ED84</f>
        <v>692314.06</v>
      </c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</row>
    <row r="85" spans="1:164" ht="11.25">
      <c r="A85" s="38" t="s">
        <v>54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9" t="s">
        <v>166</v>
      </c>
      <c r="AY85" s="39"/>
      <c r="AZ85" s="39"/>
      <c r="BA85" s="39"/>
      <c r="BB85" s="39"/>
      <c r="BC85" s="39"/>
      <c r="BD85" s="40" t="s">
        <v>167</v>
      </c>
      <c r="BE85" s="40"/>
      <c r="BF85" s="40"/>
      <c r="BG85" s="40"/>
      <c r="BH85" s="40"/>
      <c r="BI85" s="40"/>
      <c r="BJ85" s="40"/>
      <c r="BK85" s="55">
        <v>16320</v>
      </c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>
        <v>16319</v>
      </c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>
        <f>BY85+CN85+DD85+DQ85</f>
        <v>16319</v>
      </c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79">
        <f>BK85-ED85</f>
        <v>1</v>
      </c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</row>
    <row r="86" spans="1:164" ht="11.25" customHeight="1">
      <c r="A86" s="34" t="s">
        <v>168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9"/>
      <c r="AY86" s="39"/>
      <c r="AZ86" s="39"/>
      <c r="BA86" s="39"/>
      <c r="BB86" s="39"/>
      <c r="BC86" s="39"/>
      <c r="BD86" s="40"/>
      <c r="BE86" s="40"/>
      <c r="BF86" s="40"/>
      <c r="BG86" s="40"/>
      <c r="BH86" s="40"/>
      <c r="BI86" s="40"/>
      <c r="BJ86" s="40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</row>
    <row r="87" spans="1:164" ht="11.25" customHeight="1">
      <c r="A87" s="34" t="s">
        <v>169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44" t="s">
        <v>157</v>
      </c>
      <c r="AY87" s="44"/>
      <c r="AZ87" s="44"/>
      <c r="BA87" s="44"/>
      <c r="BB87" s="44"/>
      <c r="BC87" s="44"/>
      <c r="BD87" s="45" t="s">
        <v>170</v>
      </c>
      <c r="BE87" s="45"/>
      <c r="BF87" s="45"/>
      <c r="BG87" s="45"/>
      <c r="BH87" s="45"/>
      <c r="BI87" s="45"/>
      <c r="BJ87" s="45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55">
        <f>BY87+CN87+DD87+DQ87</f>
        <v>0</v>
      </c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1">
        <f>BK87-ED87</f>
        <v>0</v>
      </c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</row>
    <row r="88" spans="1:164" ht="11.25" customHeight="1">
      <c r="A88" s="34" t="s">
        <v>171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44" t="s">
        <v>161</v>
      </c>
      <c r="AY88" s="44"/>
      <c r="AZ88" s="44"/>
      <c r="BA88" s="44"/>
      <c r="BB88" s="44"/>
      <c r="BC88" s="44"/>
      <c r="BD88" s="45" t="s">
        <v>172</v>
      </c>
      <c r="BE88" s="45"/>
      <c r="BF88" s="45"/>
      <c r="BG88" s="45"/>
      <c r="BH88" s="45"/>
      <c r="BI88" s="45"/>
      <c r="BJ88" s="45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55">
        <f>BY88+CN88+DD88+DQ88</f>
        <v>0</v>
      </c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1">
        <f>BK88-ED88</f>
        <v>0</v>
      </c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</row>
    <row r="89" spans="1:164" ht="11.25" customHeight="1">
      <c r="A89" s="34" t="s">
        <v>173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44" t="s">
        <v>174</v>
      </c>
      <c r="AY89" s="44"/>
      <c r="AZ89" s="44"/>
      <c r="BA89" s="44"/>
      <c r="BB89" s="44"/>
      <c r="BC89" s="44"/>
      <c r="BD89" s="45" t="s">
        <v>175</v>
      </c>
      <c r="BE89" s="45"/>
      <c r="BF89" s="45"/>
      <c r="BG89" s="45"/>
      <c r="BH89" s="45"/>
      <c r="BI89" s="45"/>
      <c r="BJ89" s="45"/>
      <c r="BK89" s="20">
        <v>1909700</v>
      </c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>
        <v>1217386.94</v>
      </c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55">
        <f>BY89+CN89+DD89+DQ89</f>
        <v>1217386.94</v>
      </c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1">
        <f>BK89-ED89</f>
        <v>692313.06</v>
      </c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</row>
    <row r="90" spans="1:164" ht="21.75" customHeight="1">
      <c r="A90" s="43" t="s">
        <v>176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39" t="s">
        <v>177</v>
      </c>
      <c r="AY90" s="39"/>
      <c r="AZ90" s="39"/>
      <c r="BA90" s="39"/>
      <c r="BB90" s="39"/>
      <c r="BC90" s="39"/>
      <c r="BD90" s="40" t="s">
        <v>178</v>
      </c>
      <c r="BE90" s="40"/>
      <c r="BF90" s="40"/>
      <c r="BG90" s="40"/>
      <c r="BH90" s="40"/>
      <c r="BI90" s="40"/>
      <c r="BJ90" s="40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</row>
    <row r="91" spans="1:164" ht="11.25">
      <c r="A91" s="38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9" t="s">
        <v>179</v>
      </c>
      <c r="AY91" s="39"/>
      <c r="AZ91" s="39"/>
      <c r="BA91" s="39"/>
      <c r="BB91" s="39"/>
      <c r="BC91" s="39"/>
      <c r="BD91" s="40" t="s">
        <v>180</v>
      </c>
      <c r="BE91" s="40"/>
      <c r="BF91" s="40"/>
      <c r="BG91" s="40"/>
      <c r="BH91" s="40"/>
      <c r="BI91" s="40"/>
      <c r="BJ91" s="40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</row>
    <row r="92" spans="1:164" ht="11.25" customHeight="1">
      <c r="A92" s="34" t="s">
        <v>181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9"/>
      <c r="AY92" s="39"/>
      <c r="AZ92" s="39"/>
      <c r="BA92" s="39"/>
      <c r="BB92" s="39"/>
      <c r="BC92" s="39"/>
      <c r="BD92" s="40"/>
      <c r="BE92" s="40"/>
      <c r="BF92" s="40"/>
      <c r="BG92" s="40"/>
      <c r="BH92" s="40"/>
      <c r="BI92" s="40"/>
      <c r="BJ92" s="40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</row>
    <row r="93" spans="1:164" ht="11.25" customHeight="1">
      <c r="A93" s="34" t="s">
        <v>182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44" t="s">
        <v>183</v>
      </c>
      <c r="AY93" s="44"/>
      <c r="AZ93" s="44"/>
      <c r="BA93" s="44"/>
      <c r="BB93" s="44"/>
      <c r="BC93" s="44"/>
      <c r="BD93" s="45" t="s">
        <v>184</v>
      </c>
      <c r="BE93" s="45"/>
      <c r="BF93" s="45"/>
      <c r="BG93" s="45"/>
      <c r="BH93" s="45"/>
      <c r="BI93" s="45"/>
      <c r="BJ93" s="45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</row>
    <row r="94" spans="1:164" ht="12" customHeight="1" thickBot="1">
      <c r="A94" s="75" t="s">
        <v>185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68" t="s">
        <v>186</v>
      </c>
      <c r="AY94" s="68"/>
      <c r="AZ94" s="68"/>
      <c r="BA94" s="68"/>
      <c r="BB94" s="68"/>
      <c r="BC94" s="68"/>
      <c r="BD94" s="69" t="s">
        <v>187</v>
      </c>
      <c r="BE94" s="69"/>
      <c r="BF94" s="69"/>
      <c r="BG94" s="69"/>
      <c r="BH94" s="69"/>
      <c r="BI94" s="69"/>
      <c r="BJ94" s="69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</row>
    <row r="95" spans="1:164" ht="17.25" customHeight="1">
      <c r="A95" s="72" t="s">
        <v>188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3" t="s">
        <v>189</v>
      </c>
      <c r="AY95" s="73"/>
      <c r="AZ95" s="73"/>
      <c r="BA95" s="73"/>
      <c r="BB95" s="73"/>
      <c r="BC95" s="73"/>
      <c r="BD95" s="74" t="s">
        <v>63</v>
      </c>
      <c r="BE95" s="74"/>
      <c r="BF95" s="74"/>
      <c r="BG95" s="74"/>
      <c r="BH95" s="74"/>
      <c r="BI95" s="74"/>
      <c r="BJ95" s="74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>
        <f>BY17-BY47</f>
        <v>1092060.37</v>
      </c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>
        <f>-DD47</f>
        <v>-143119.31</v>
      </c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>
        <f>BY95+DD95</f>
        <v>948941.06</v>
      </c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6" t="s">
        <v>63</v>
      </c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</row>
    <row r="96" spans="1:164" ht="3" customHeight="1" thickBo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8"/>
      <c r="AY96" s="68"/>
      <c r="AZ96" s="68"/>
      <c r="BA96" s="68"/>
      <c r="BB96" s="68"/>
      <c r="BC96" s="68"/>
      <c r="BD96" s="69"/>
      <c r="BE96" s="69"/>
      <c r="BF96" s="69"/>
      <c r="BG96" s="69"/>
      <c r="BH96" s="69"/>
      <c r="BI96" s="69"/>
      <c r="BJ96" s="69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</row>
    <row r="97" spans="30:164" ht="12">
      <c r="AD97" s="64" t="s">
        <v>190</v>
      </c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FH97" s="3" t="s">
        <v>191</v>
      </c>
    </row>
    <row r="98" ht="3.75" customHeight="1"/>
    <row r="99" spans="1:164" ht="12.75" customHeight="1">
      <c r="A99" s="23" t="s">
        <v>26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2" t="s">
        <v>27</v>
      </c>
      <c r="AY99" s="22"/>
      <c r="AZ99" s="22"/>
      <c r="BA99" s="22"/>
      <c r="BB99" s="22"/>
      <c r="BC99" s="22"/>
      <c r="BD99" s="22" t="s">
        <v>28</v>
      </c>
      <c r="BE99" s="22"/>
      <c r="BF99" s="22"/>
      <c r="BG99" s="22"/>
      <c r="BH99" s="22"/>
      <c r="BI99" s="22"/>
      <c r="BJ99" s="22"/>
      <c r="BK99" s="22" t="s">
        <v>29</v>
      </c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52" t="s">
        <v>30</v>
      </c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3" t="s">
        <v>31</v>
      </c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</row>
    <row r="100" spans="1:256" s="6" customFormat="1" ht="36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 t="s">
        <v>32</v>
      </c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 t="s">
        <v>33</v>
      </c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 t="s">
        <v>34</v>
      </c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 t="s">
        <v>35</v>
      </c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 t="s">
        <v>36</v>
      </c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164" ht="12" thickBot="1">
      <c r="A101" s="23">
        <v>1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48">
        <v>2</v>
      </c>
      <c r="AY101" s="48"/>
      <c r="AZ101" s="48"/>
      <c r="BA101" s="48"/>
      <c r="BB101" s="48"/>
      <c r="BC101" s="48"/>
      <c r="BD101" s="48">
        <v>3</v>
      </c>
      <c r="BE101" s="48"/>
      <c r="BF101" s="48"/>
      <c r="BG101" s="48"/>
      <c r="BH101" s="48"/>
      <c r="BI101" s="48"/>
      <c r="BJ101" s="48"/>
      <c r="BK101" s="48">
        <v>4</v>
      </c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>
        <v>5</v>
      </c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>
        <v>6</v>
      </c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>
        <v>7</v>
      </c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>
        <v>8</v>
      </c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>
        <v>9</v>
      </c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9">
        <v>10</v>
      </c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</row>
    <row r="102" spans="1:164" ht="27.75" customHeight="1">
      <c r="A102" s="61" t="s">
        <v>192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50" t="s">
        <v>178</v>
      </c>
      <c r="AY102" s="50"/>
      <c r="AZ102" s="50"/>
      <c r="BA102" s="50"/>
      <c r="BB102" s="50"/>
      <c r="BC102" s="50"/>
      <c r="BD102" s="21"/>
      <c r="BE102" s="21"/>
      <c r="BF102" s="21"/>
      <c r="BG102" s="21"/>
      <c r="BH102" s="21"/>
      <c r="BI102" s="21"/>
      <c r="BJ102" s="21"/>
      <c r="BK102" s="58">
        <v>0</v>
      </c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>
        <f>-BY95</f>
        <v>-1092060.37</v>
      </c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>
        <f>DD47</f>
        <v>143119.31</v>
      </c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>
        <f>BY102+DD102</f>
        <v>-948941.06</v>
      </c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9">
        <f>BK102-ED102</f>
        <v>948941.06</v>
      </c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</row>
    <row r="103" spans="1:164" ht="11.25">
      <c r="A103" s="60" t="s">
        <v>54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39" t="s">
        <v>180</v>
      </c>
      <c r="AY103" s="39"/>
      <c r="AZ103" s="39"/>
      <c r="BA103" s="39"/>
      <c r="BB103" s="39"/>
      <c r="BC103" s="39"/>
      <c r="BD103" s="40"/>
      <c r="BE103" s="40"/>
      <c r="BF103" s="40"/>
      <c r="BG103" s="40"/>
      <c r="BH103" s="40"/>
      <c r="BI103" s="40"/>
      <c r="BJ103" s="40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</row>
    <row r="104" spans="1:164" ht="12" customHeight="1">
      <c r="A104" s="57" t="s">
        <v>193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39"/>
      <c r="AY104" s="39"/>
      <c r="AZ104" s="39"/>
      <c r="BA104" s="39"/>
      <c r="BB104" s="39"/>
      <c r="BC104" s="39"/>
      <c r="BD104" s="40"/>
      <c r="BE104" s="40"/>
      <c r="BF104" s="40"/>
      <c r="BG104" s="40"/>
      <c r="BH104" s="40"/>
      <c r="BI104" s="40"/>
      <c r="BJ104" s="40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</row>
    <row r="105" spans="1:164" ht="11.25">
      <c r="A105" s="38" t="s">
        <v>42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9" t="s">
        <v>194</v>
      </c>
      <c r="AY105" s="39"/>
      <c r="AZ105" s="39"/>
      <c r="BA105" s="39"/>
      <c r="BB105" s="39"/>
      <c r="BC105" s="39"/>
      <c r="BD105" s="40" t="s">
        <v>114</v>
      </c>
      <c r="BE105" s="40"/>
      <c r="BF105" s="40"/>
      <c r="BG105" s="40"/>
      <c r="BH105" s="40"/>
      <c r="BI105" s="40"/>
      <c r="BJ105" s="40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</row>
    <row r="106" spans="1:164" ht="11.25" customHeight="1">
      <c r="A106" s="54" t="s">
        <v>195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39"/>
      <c r="AY106" s="39"/>
      <c r="AZ106" s="39"/>
      <c r="BA106" s="39"/>
      <c r="BB106" s="39"/>
      <c r="BC106" s="39"/>
      <c r="BD106" s="40"/>
      <c r="BE106" s="40"/>
      <c r="BF106" s="40"/>
      <c r="BG106" s="40"/>
      <c r="BH106" s="40"/>
      <c r="BI106" s="40"/>
      <c r="BJ106" s="40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</row>
    <row r="107" spans="1:164" ht="11.25" customHeight="1">
      <c r="A107" s="54" t="s">
        <v>196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44" t="s">
        <v>197</v>
      </c>
      <c r="AY107" s="44"/>
      <c r="AZ107" s="44"/>
      <c r="BA107" s="44"/>
      <c r="BB107" s="44"/>
      <c r="BC107" s="44"/>
      <c r="BD107" s="45" t="s">
        <v>114</v>
      </c>
      <c r="BE107" s="45"/>
      <c r="BF107" s="45"/>
      <c r="BG107" s="45"/>
      <c r="BH107" s="45"/>
      <c r="BI107" s="45"/>
      <c r="BJ107" s="45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</row>
    <row r="108" spans="1:164" ht="20.25" customHeight="1">
      <c r="A108" s="54" t="s">
        <v>198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44" t="s">
        <v>199</v>
      </c>
      <c r="AY108" s="44"/>
      <c r="AZ108" s="44"/>
      <c r="BA108" s="44"/>
      <c r="BB108" s="44"/>
      <c r="BC108" s="44"/>
      <c r="BD108" s="45" t="s">
        <v>200</v>
      </c>
      <c r="BE108" s="45"/>
      <c r="BF108" s="45"/>
      <c r="BG108" s="45"/>
      <c r="BH108" s="45"/>
      <c r="BI108" s="45"/>
      <c r="BJ108" s="45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</row>
    <row r="109" spans="1:164" ht="18.75" customHeight="1">
      <c r="A109" s="54" t="s">
        <v>201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44" t="s">
        <v>202</v>
      </c>
      <c r="AY109" s="44"/>
      <c r="AZ109" s="44"/>
      <c r="BA109" s="44"/>
      <c r="BB109" s="44"/>
      <c r="BC109" s="44"/>
      <c r="BD109" s="45" t="s">
        <v>203</v>
      </c>
      <c r="BE109" s="45"/>
      <c r="BF109" s="45"/>
      <c r="BG109" s="45"/>
      <c r="BH109" s="45"/>
      <c r="BI109" s="45"/>
      <c r="BJ109" s="45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</row>
    <row r="110" spans="1:164" ht="18.75" customHeight="1">
      <c r="A110" s="54" t="s">
        <v>204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44" t="s">
        <v>205</v>
      </c>
      <c r="AY110" s="44"/>
      <c r="AZ110" s="44"/>
      <c r="BA110" s="44"/>
      <c r="BB110" s="44"/>
      <c r="BC110" s="44"/>
      <c r="BD110" s="45" t="s">
        <v>206</v>
      </c>
      <c r="BE110" s="45"/>
      <c r="BF110" s="45"/>
      <c r="BG110" s="45"/>
      <c r="BH110" s="45"/>
      <c r="BI110" s="45"/>
      <c r="BJ110" s="45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</row>
    <row r="111" spans="1:164" ht="21" customHeight="1">
      <c r="A111" s="54" t="s">
        <v>207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44" t="s">
        <v>208</v>
      </c>
      <c r="AY111" s="44"/>
      <c r="AZ111" s="44"/>
      <c r="BA111" s="44"/>
      <c r="BB111" s="44"/>
      <c r="BC111" s="44"/>
      <c r="BD111" s="45" t="s">
        <v>209</v>
      </c>
      <c r="BE111" s="45"/>
      <c r="BF111" s="45"/>
      <c r="BG111" s="45"/>
      <c r="BH111" s="45"/>
      <c r="BI111" s="45"/>
      <c r="BJ111" s="45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</row>
    <row r="112" spans="1:164" ht="19.5" customHeight="1">
      <c r="A112" s="54" t="s">
        <v>210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44" t="s">
        <v>211</v>
      </c>
      <c r="AY112" s="44"/>
      <c r="AZ112" s="44"/>
      <c r="BA112" s="44"/>
      <c r="BB112" s="44"/>
      <c r="BC112" s="44"/>
      <c r="BD112" s="45" t="s">
        <v>212</v>
      </c>
      <c r="BE112" s="45"/>
      <c r="BF112" s="45"/>
      <c r="BG112" s="45"/>
      <c r="BH112" s="45"/>
      <c r="BI112" s="45"/>
      <c r="BJ112" s="45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</row>
    <row r="113" spans="1:164" ht="21" customHeight="1">
      <c r="A113" s="54" t="s">
        <v>213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44" t="s">
        <v>214</v>
      </c>
      <c r="AY113" s="44"/>
      <c r="AZ113" s="44"/>
      <c r="BA113" s="44"/>
      <c r="BB113" s="44"/>
      <c r="BC113" s="44"/>
      <c r="BD113" s="45" t="s">
        <v>215</v>
      </c>
      <c r="BE113" s="45"/>
      <c r="BF113" s="45"/>
      <c r="BG113" s="45"/>
      <c r="BH113" s="45"/>
      <c r="BI113" s="45"/>
      <c r="BJ113" s="45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</row>
    <row r="114" spans="1:164" ht="12" customHeight="1">
      <c r="A114" s="43" t="s">
        <v>216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39" t="s">
        <v>78</v>
      </c>
      <c r="AY114" s="39"/>
      <c r="AZ114" s="39"/>
      <c r="BA114" s="39"/>
      <c r="BB114" s="39"/>
      <c r="BC114" s="39"/>
      <c r="BD114" s="40"/>
      <c r="BE114" s="40"/>
      <c r="BF114" s="40"/>
      <c r="BG114" s="40"/>
      <c r="BH114" s="40"/>
      <c r="BI114" s="40"/>
      <c r="BJ114" s="40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</row>
    <row r="115" spans="1:164" ht="11.25">
      <c r="A115" s="38" t="s">
        <v>42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9" t="s">
        <v>217</v>
      </c>
      <c r="AY115" s="39"/>
      <c r="AZ115" s="39"/>
      <c r="BA115" s="39"/>
      <c r="BB115" s="39"/>
      <c r="BC115" s="39"/>
      <c r="BD115" s="40" t="s">
        <v>114</v>
      </c>
      <c r="BE115" s="40"/>
      <c r="BF115" s="40"/>
      <c r="BG115" s="40"/>
      <c r="BH115" s="40"/>
      <c r="BI115" s="40"/>
      <c r="BJ115" s="40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</row>
    <row r="116" spans="1:164" ht="11.25" customHeight="1">
      <c r="A116" s="54" t="s">
        <v>195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39"/>
      <c r="AY116" s="39"/>
      <c r="AZ116" s="39"/>
      <c r="BA116" s="39"/>
      <c r="BB116" s="39"/>
      <c r="BC116" s="39"/>
      <c r="BD116" s="40"/>
      <c r="BE116" s="40"/>
      <c r="BF116" s="40"/>
      <c r="BG116" s="40"/>
      <c r="BH116" s="40"/>
      <c r="BI116" s="40"/>
      <c r="BJ116" s="40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</row>
    <row r="117" spans="1:164" ht="11.25" customHeight="1">
      <c r="A117" s="54" t="s">
        <v>196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44" t="s">
        <v>218</v>
      </c>
      <c r="AY117" s="44"/>
      <c r="AZ117" s="44"/>
      <c r="BA117" s="44"/>
      <c r="BB117" s="44"/>
      <c r="BC117" s="44"/>
      <c r="BD117" s="45" t="s">
        <v>114</v>
      </c>
      <c r="BE117" s="45"/>
      <c r="BF117" s="45"/>
      <c r="BG117" s="45"/>
      <c r="BH117" s="45"/>
      <c r="BI117" s="45"/>
      <c r="BJ117" s="45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</row>
    <row r="118" spans="1:164" ht="23.25" customHeight="1">
      <c r="A118" s="54" t="s">
        <v>210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44" t="s">
        <v>219</v>
      </c>
      <c r="AY118" s="44"/>
      <c r="AZ118" s="44"/>
      <c r="BA118" s="44"/>
      <c r="BB118" s="44"/>
      <c r="BC118" s="44"/>
      <c r="BD118" s="45" t="s">
        <v>220</v>
      </c>
      <c r="BE118" s="45"/>
      <c r="BF118" s="45"/>
      <c r="BG118" s="45"/>
      <c r="BH118" s="45"/>
      <c r="BI118" s="45"/>
      <c r="BJ118" s="45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</row>
    <row r="119" spans="1:164" ht="20.25" customHeight="1">
      <c r="A119" s="54" t="s">
        <v>213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44" t="s">
        <v>221</v>
      </c>
      <c r="AY119" s="44"/>
      <c r="AZ119" s="44"/>
      <c r="BA119" s="44"/>
      <c r="BB119" s="44"/>
      <c r="BC119" s="44"/>
      <c r="BD119" s="45" t="s">
        <v>222</v>
      </c>
      <c r="BE119" s="45"/>
      <c r="BF119" s="45"/>
      <c r="BG119" s="45"/>
      <c r="BH119" s="45"/>
      <c r="BI119" s="45"/>
      <c r="BJ119" s="45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</row>
    <row r="120" spans="1:164" ht="12" customHeight="1">
      <c r="A120" s="43" t="s">
        <v>223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39" t="s">
        <v>224</v>
      </c>
      <c r="AY120" s="39"/>
      <c r="AZ120" s="39"/>
      <c r="BA120" s="39"/>
      <c r="BB120" s="39"/>
      <c r="BC120" s="39"/>
      <c r="BD120" s="40" t="s">
        <v>63</v>
      </c>
      <c r="BE120" s="40"/>
      <c r="BF120" s="40"/>
      <c r="BG120" s="40"/>
      <c r="BH120" s="40"/>
      <c r="BI120" s="40"/>
      <c r="BJ120" s="40"/>
      <c r="BK120" s="55">
        <v>0</v>
      </c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>
        <f>BY121+BY122</f>
        <v>-948941.0600000005</v>
      </c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>
        <v>0</v>
      </c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>
        <f>BY120+DD120</f>
        <v>-948941.0600000005</v>
      </c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6">
        <f>BK120-ED120</f>
        <v>948941.0600000005</v>
      </c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</row>
    <row r="121" spans="1:164" ht="11.25" customHeight="1">
      <c r="A121" s="54" t="s">
        <v>225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44" t="s">
        <v>212</v>
      </c>
      <c r="AY121" s="44"/>
      <c r="AZ121" s="44"/>
      <c r="BA121" s="44"/>
      <c r="BB121" s="44"/>
      <c r="BC121" s="44"/>
      <c r="BD121" s="45" t="s">
        <v>200</v>
      </c>
      <c r="BE121" s="45"/>
      <c r="BF121" s="45"/>
      <c r="BG121" s="45"/>
      <c r="BH121" s="45"/>
      <c r="BI121" s="45"/>
      <c r="BJ121" s="45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>
        <f>-BY17</f>
        <v>-7809186.64</v>
      </c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>
        <f>DD95</f>
        <v>-143119.31</v>
      </c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55">
        <f>BY121+DD121</f>
        <v>-7952305.949999999</v>
      </c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1" t="s">
        <v>63</v>
      </c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</row>
    <row r="122" spans="1:164" ht="11.25" customHeight="1">
      <c r="A122" s="54" t="s">
        <v>226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44" t="s">
        <v>220</v>
      </c>
      <c r="AY122" s="44"/>
      <c r="AZ122" s="44"/>
      <c r="BA122" s="44"/>
      <c r="BB122" s="44"/>
      <c r="BC122" s="44"/>
      <c r="BD122" s="45" t="s">
        <v>203</v>
      </c>
      <c r="BE122" s="45"/>
      <c r="BF122" s="45"/>
      <c r="BG122" s="45"/>
      <c r="BH122" s="45"/>
      <c r="BI122" s="45"/>
      <c r="BJ122" s="45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>
        <f>ED47</f>
        <v>6860245.579999999</v>
      </c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>
        <f>DD102</f>
        <v>143119.31</v>
      </c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55">
        <f>BY122+DD122</f>
        <v>7003364.889999999</v>
      </c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1" t="s">
        <v>63</v>
      </c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</row>
    <row r="123" spans="1:164" ht="24" customHeight="1">
      <c r="A123" s="43" t="s">
        <v>227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39" t="s">
        <v>228</v>
      </c>
      <c r="AY123" s="39"/>
      <c r="AZ123" s="39"/>
      <c r="BA123" s="39"/>
      <c r="BB123" s="39"/>
      <c r="BC123" s="39"/>
      <c r="BD123" s="40" t="s">
        <v>63</v>
      </c>
      <c r="BE123" s="40"/>
      <c r="BF123" s="40"/>
      <c r="BG123" s="40"/>
      <c r="BH123" s="40"/>
      <c r="BI123" s="40"/>
      <c r="BJ123" s="40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>
        <f>BY124+BY126</f>
        <v>-143119.31</v>
      </c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>
        <f>DD124</f>
        <v>143119.31</v>
      </c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>
        <f>BY123+DD123</f>
        <v>0</v>
      </c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6">
        <v>0</v>
      </c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</row>
    <row r="124" spans="1:164" ht="11.25">
      <c r="A124" s="38" t="s">
        <v>54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9" t="s">
        <v>229</v>
      </c>
      <c r="AY124" s="39"/>
      <c r="AZ124" s="39"/>
      <c r="BA124" s="39"/>
      <c r="BB124" s="39"/>
      <c r="BC124" s="39"/>
      <c r="BD124" s="40" t="s">
        <v>200</v>
      </c>
      <c r="BE124" s="40"/>
      <c r="BF124" s="40"/>
      <c r="BG124" s="40"/>
      <c r="BH124" s="40"/>
      <c r="BI124" s="40"/>
      <c r="BJ124" s="40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>
        <f>DD122</f>
        <v>143119.31</v>
      </c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>
        <f>DD124</f>
        <v>143119.31</v>
      </c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</row>
    <row r="125" spans="1:164" ht="20.25" customHeight="1">
      <c r="A125" s="54" t="s">
        <v>230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39"/>
      <c r="AY125" s="39"/>
      <c r="AZ125" s="39"/>
      <c r="BA125" s="39"/>
      <c r="BB125" s="39"/>
      <c r="BC125" s="39"/>
      <c r="BD125" s="40"/>
      <c r="BE125" s="40"/>
      <c r="BF125" s="40"/>
      <c r="BG125" s="40"/>
      <c r="BH125" s="40"/>
      <c r="BI125" s="40"/>
      <c r="BJ125" s="40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</row>
    <row r="126" spans="1:164" ht="19.5" customHeight="1">
      <c r="A126" s="54" t="s">
        <v>231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44" t="s">
        <v>232</v>
      </c>
      <c r="AY126" s="44"/>
      <c r="AZ126" s="44"/>
      <c r="BA126" s="44"/>
      <c r="BB126" s="44"/>
      <c r="BC126" s="44"/>
      <c r="BD126" s="45" t="s">
        <v>203</v>
      </c>
      <c r="BE126" s="45"/>
      <c r="BF126" s="45"/>
      <c r="BG126" s="45"/>
      <c r="BH126" s="45"/>
      <c r="BI126" s="45"/>
      <c r="BJ126" s="45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>
        <f>DD95</f>
        <v>-143119.31</v>
      </c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>
        <v>0</v>
      </c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>
        <f>BY126</f>
        <v>-143119.31</v>
      </c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</row>
    <row r="127" ht="11.25">
      <c r="FH127" s="3" t="s">
        <v>233</v>
      </c>
    </row>
    <row r="128" ht="3.75" customHeight="1"/>
    <row r="129" spans="1:164" ht="12.75" customHeight="1">
      <c r="A129" s="23" t="s">
        <v>26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2" t="s">
        <v>27</v>
      </c>
      <c r="AY129" s="22"/>
      <c r="AZ129" s="22"/>
      <c r="BA129" s="22"/>
      <c r="BB129" s="22"/>
      <c r="BC129" s="22"/>
      <c r="BD129" s="22" t="s">
        <v>28</v>
      </c>
      <c r="BE129" s="22"/>
      <c r="BF129" s="22"/>
      <c r="BG129" s="22"/>
      <c r="BH129" s="22"/>
      <c r="BI129" s="22"/>
      <c r="BJ129" s="22"/>
      <c r="BK129" s="22" t="s">
        <v>29</v>
      </c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52" t="s">
        <v>30</v>
      </c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3" t="s">
        <v>31</v>
      </c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</row>
    <row r="130" spans="1:256" s="6" customFormat="1" ht="41.2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 t="s">
        <v>32</v>
      </c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 t="s">
        <v>33</v>
      </c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 t="s">
        <v>34</v>
      </c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 t="s">
        <v>35</v>
      </c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 t="s">
        <v>36</v>
      </c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164" ht="12" thickBot="1">
      <c r="A131" s="23">
        <v>1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48">
        <v>2</v>
      </c>
      <c r="AY131" s="48"/>
      <c r="AZ131" s="48"/>
      <c r="BA131" s="48"/>
      <c r="BB131" s="48"/>
      <c r="BC131" s="48"/>
      <c r="BD131" s="48">
        <v>3</v>
      </c>
      <c r="BE131" s="48"/>
      <c r="BF131" s="48"/>
      <c r="BG131" s="48"/>
      <c r="BH131" s="48"/>
      <c r="BI131" s="48"/>
      <c r="BJ131" s="48"/>
      <c r="BK131" s="48">
        <v>4</v>
      </c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>
        <v>5</v>
      </c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>
        <v>6</v>
      </c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>
        <v>7</v>
      </c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>
        <v>8</v>
      </c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>
        <v>9</v>
      </c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9">
        <v>10</v>
      </c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</row>
    <row r="132" spans="1:164" ht="19.5" customHeight="1">
      <c r="A132" s="43" t="s">
        <v>234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50" t="s">
        <v>222</v>
      </c>
      <c r="AY132" s="50"/>
      <c r="AZ132" s="50"/>
      <c r="BA132" s="50"/>
      <c r="BB132" s="50"/>
      <c r="BC132" s="50"/>
      <c r="BD132" s="21" t="s">
        <v>63</v>
      </c>
      <c r="BE132" s="21"/>
      <c r="BF132" s="21"/>
      <c r="BG132" s="21"/>
      <c r="BH132" s="21"/>
      <c r="BI132" s="21"/>
      <c r="BJ132" s="21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</row>
    <row r="133" spans="1:164" ht="11.25">
      <c r="A133" s="38" t="s">
        <v>54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9" t="s">
        <v>235</v>
      </c>
      <c r="AY133" s="39"/>
      <c r="AZ133" s="39"/>
      <c r="BA133" s="39"/>
      <c r="BB133" s="39"/>
      <c r="BC133" s="39"/>
      <c r="BD133" s="40"/>
      <c r="BE133" s="40"/>
      <c r="BF133" s="40"/>
      <c r="BG133" s="40"/>
      <c r="BH133" s="40"/>
      <c r="BI133" s="40"/>
      <c r="BJ133" s="40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</row>
    <row r="134" spans="1:164" ht="22.5" customHeight="1">
      <c r="A134" s="34" t="s">
        <v>236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9"/>
      <c r="AY134" s="39"/>
      <c r="AZ134" s="39"/>
      <c r="BA134" s="39"/>
      <c r="BB134" s="39"/>
      <c r="BC134" s="39"/>
      <c r="BD134" s="40"/>
      <c r="BE134" s="40"/>
      <c r="BF134" s="40"/>
      <c r="BG134" s="40"/>
      <c r="BH134" s="40"/>
      <c r="BI134" s="40"/>
      <c r="BJ134" s="40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</row>
    <row r="135" spans="1:164" ht="22.5" customHeight="1">
      <c r="A135" s="34" t="s">
        <v>237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44" t="s">
        <v>238</v>
      </c>
      <c r="AY135" s="44"/>
      <c r="AZ135" s="44"/>
      <c r="BA135" s="44"/>
      <c r="BB135" s="44"/>
      <c r="BC135" s="44"/>
      <c r="BD135" s="45"/>
      <c r="BE135" s="45"/>
      <c r="BF135" s="45"/>
      <c r="BG135" s="45"/>
      <c r="BH135" s="45"/>
      <c r="BI135" s="45"/>
      <c r="BJ135" s="45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</row>
    <row r="136" spans="1:164" ht="24" customHeight="1">
      <c r="A136" s="43" t="s">
        <v>239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39" t="s">
        <v>240</v>
      </c>
      <c r="AY136" s="39"/>
      <c r="AZ136" s="39"/>
      <c r="BA136" s="39"/>
      <c r="BB136" s="39"/>
      <c r="BC136" s="39"/>
      <c r="BD136" s="40" t="s">
        <v>63</v>
      </c>
      <c r="BE136" s="40"/>
      <c r="BF136" s="40"/>
      <c r="BG136" s="40"/>
      <c r="BH136" s="40"/>
      <c r="BI136" s="40"/>
      <c r="BJ136" s="40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</row>
    <row r="137" spans="1:164" ht="11.25">
      <c r="A137" s="38" t="s">
        <v>54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9" t="s">
        <v>241</v>
      </c>
      <c r="AY137" s="39"/>
      <c r="AZ137" s="39"/>
      <c r="BA137" s="39"/>
      <c r="BB137" s="39"/>
      <c r="BC137" s="39"/>
      <c r="BD137" s="40"/>
      <c r="BE137" s="40"/>
      <c r="BF137" s="40"/>
      <c r="BG137" s="40"/>
      <c r="BH137" s="40"/>
      <c r="BI137" s="40"/>
      <c r="BJ137" s="40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</row>
    <row r="138" spans="1:164" ht="30.75" customHeight="1">
      <c r="A138" s="34" t="s">
        <v>242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9"/>
      <c r="AY138" s="39"/>
      <c r="AZ138" s="39"/>
      <c r="BA138" s="39"/>
      <c r="BB138" s="39"/>
      <c r="BC138" s="39"/>
      <c r="BD138" s="40"/>
      <c r="BE138" s="40"/>
      <c r="BF138" s="40"/>
      <c r="BG138" s="40"/>
      <c r="BH138" s="40"/>
      <c r="BI138" s="40"/>
      <c r="BJ138" s="40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</row>
    <row r="139" spans="1:164" ht="31.5" customHeight="1" thickBot="1">
      <c r="A139" s="35" t="s">
        <v>243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6" t="s">
        <v>244</v>
      </c>
      <c r="AY139" s="36"/>
      <c r="AZ139" s="36"/>
      <c r="BA139" s="36"/>
      <c r="BB139" s="36"/>
      <c r="BC139" s="36"/>
      <c r="BD139" s="37"/>
      <c r="BE139" s="37"/>
      <c r="BF139" s="37"/>
      <c r="BG139" s="37"/>
      <c r="BH139" s="37"/>
      <c r="BI139" s="37"/>
      <c r="BJ139" s="37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</row>
    <row r="142" spans="1:92" ht="11.25">
      <c r="A142" s="1" t="s">
        <v>245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M142" s="29" t="s">
        <v>261</v>
      </c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CN142" s="1" t="s">
        <v>246</v>
      </c>
    </row>
    <row r="143" spans="1:158" ht="11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27" t="s">
        <v>247</v>
      </c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M143" s="27" t="s">
        <v>248</v>
      </c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CN143" s="1" t="s">
        <v>249</v>
      </c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</row>
    <row r="144" spans="115:158" ht="11.25">
      <c r="DK144" s="27" t="s">
        <v>247</v>
      </c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10"/>
      <c r="EC144" s="27" t="s">
        <v>248</v>
      </c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</row>
    <row r="145" spans="1:66" ht="11.25">
      <c r="A145" s="1" t="s">
        <v>250</v>
      </c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M145" s="29" t="s">
        <v>262</v>
      </c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</row>
    <row r="146" spans="18:164" ht="11.25">
      <c r="R146" s="27" t="s">
        <v>247</v>
      </c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M146" s="27" t="s">
        <v>248</v>
      </c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</row>
    <row r="149" spans="65:164" ht="11.25">
      <c r="BM149" s="12" t="s">
        <v>251</v>
      </c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</row>
    <row r="150" spans="98:164" ht="11.25">
      <c r="CT150" s="27" t="s">
        <v>252</v>
      </c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</row>
    <row r="151" ht="11.25">
      <c r="BM151" s="1" t="s">
        <v>245</v>
      </c>
    </row>
    <row r="152" spans="65:164" ht="11.25">
      <c r="BM152" s="1" t="s">
        <v>253</v>
      </c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</row>
    <row r="153" spans="87:164" ht="11.25">
      <c r="CI153" s="27" t="s">
        <v>254</v>
      </c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L153" s="27" t="s">
        <v>247</v>
      </c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G153" s="27" t="s">
        <v>248</v>
      </c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</row>
    <row r="155" spans="1:119" ht="11.25">
      <c r="A155" s="1" t="s">
        <v>255</v>
      </c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</row>
    <row r="156" spans="14:119" ht="11.25">
      <c r="N156" s="27" t="s">
        <v>254</v>
      </c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P156" s="27" t="s">
        <v>247</v>
      </c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J156" s="27" t="s">
        <v>248</v>
      </c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N156" s="27" t="s">
        <v>256</v>
      </c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</row>
    <row r="158" spans="1:164" ht="11.25">
      <c r="A158" s="25" t="s">
        <v>257</v>
      </c>
      <c r="B158" s="25"/>
      <c r="C158" s="26" t="s">
        <v>258</v>
      </c>
      <c r="D158" s="26"/>
      <c r="E158" s="26"/>
      <c r="F158" s="1" t="s">
        <v>257</v>
      </c>
      <c r="I158" s="26" t="s">
        <v>265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5">
        <v>20</v>
      </c>
      <c r="Z158" s="25"/>
      <c r="AA158" s="25"/>
      <c r="AB158" s="25"/>
      <c r="AC158" s="24" t="s">
        <v>6</v>
      </c>
      <c r="AD158" s="24"/>
      <c r="AE158" s="24"/>
      <c r="AF158" s="1" t="s">
        <v>7</v>
      </c>
      <c r="BK158" s="11"/>
      <c r="BL158" s="11"/>
      <c r="BM158" s="13"/>
      <c r="CP158" s="13"/>
      <c r="CQ158" s="13"/>
      <c r="CR158" s="13"/>
      <c r="CS158" s="13"/>
      <c r="CT158" s="13"/>
      <c r="CU158" s="13"/>
      <c r="CV158" s="11"/>
      <c r="CW158" s="11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1"/>
      <c r="DU158" s="11"/>
      <c r="DV158" s="4"/>
      <c r="DW158" s="4"/>
      <c r="DX158" s="14"/>
      <c r="DY158" s="14"/>
      <c r="DZ158" s="14"/>
      <c r="EA158" s="11"/>
      <c r="EB158" s="11"/>
      <c r="EC158" s="11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4"/>
      <c r="EU158" s="4"/>
      <c r="EV158" s="4"/>
      <c r="EW158" s="4"/>
      <c r="EX158" s="4"/>
      <c r="EY158" s="15"/>
      <c r="EZ158" s="15"/>
      <c r="FA158" s="11"/>
      <c r="FB158" s="11"/>
      <c r="FC158" s="11"/>
      <c r="FD158" s="11"/>
      <c r="FE158" s="11"/>
      <c r="FF158" s="11"/>
      <c r="FG158" s="11"/>
      <c r="FH158" s="11"/>
    </row>
    <row r="159" spans="63:164" s="10" customFormat="1" ht="3" customHeight="1">
      <c r="BK159" s="16"/>
      <c r="BL159" s="16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6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8"/>
      <c r="CW159" s="18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6"/>
      <c r="DU159" s="16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6"/>
      <c r="FE159" s="16"/>
      <c r="FF159" s="16"/>
      <c r="FG159" s="16"/>
      <c r="FH159" s="16"/>
    </row>
  </sheetData>
  <mergeCells count="1021">
    <mergeCell ref="AC158:AE158"/>
    <mergeCell ref="A158:B158"/>
    <mergeCell ref="C158:E158"/>
    <mergeCell ref="I158:X158"/>
    <mergeCell ref="Y158:AB158"/>
    <mergeCell ref="N156:AM156"/>
    <mergeCell ref="AP156:BG156"/>
    <mergeCell ref="BJ156:CK156"/>
    <mergeCell ref="CN156:DO156"/>
    <mergeCell ref="N155:AM155"/>
    <mergeCell ref="AP155:BG155"/>
    <mergeCell ref="BJ155:CK155"/>
    <mergeCell ref="CN155:DO155"/>
    <mergeCell ref="CI152:DH152"/>
    <mergeCell ref="DL152:EC152"/>
    <mergeCell ref="EG152:FH152"/>
    <mergeCell ref="CI153:DH153"/>
    <mergeCell ref="DL153:EC153"/>
    <mergeCell ref="EG153:FH153"/>
    <mergeCell ref="R146:AI146"/>
    <mergeCell ref="AM146:BN146"/>
    <mergeCell ref="CT149:FH149"/>
    <mergeCell ref="CT150:FH150"/>
    <mergeCell ref="DK144:DY144"/>
    <mergeCell ref="EC144:FB144"/>
    <mergeCell ref="R145:AI145"/>
    <mergeCell ref="AM145:BN145"/>
    <mergeCell ref="N143:AI143"/>
    <mergeCell ref="AM143:BN143"/>
    <mergeCell ref="DK143:DY143"/>
    <mergeCell ref="EC143:FB143"/>
    <mergeCell ref="DQ139:EC139"/>
    <mergeCell ref="ED139:ER139"/>
    <mergeCell ref="ES139:FH139"/>
    <mergeCell ref="N142:AI142"/>
    <mergeCell ref="AM142:BN142"/>
    <mergeCell ref="ED137:ER138"/>
    <mergeCell ref="ES137:FH138"/>
    <mergeCell ref="A138:AW138"/>
    <mergeCell ref="A139:AW139"/>
    <mergeCell ref="AX139:BC139"/>
    <mergeCell ref="BD139:BJ139"/>
    <mergeCell ref="BK139:BX139"/>
    <mergeCell ref="BY139:CM139"/>
    <mergeCell ref="CN139:DC139"/>
    <mergeCell ref="DD139:DP139"/>
    <mergeCell ref="ED136:ER136"/>
    <mergeCell ref="ES136:FH136"/>
    <mergeCell ref="A137:AW137"/>
    <mergeCell ref="AX137:BC138"/>
    <mergeCell ref="BD137:BJ138"/>
    <mergeCell ref="BK137:BX138"/>
    <mergeCell ref="BY137:CM138"/>
    <mergeCell ref="CN137:DC138"/>
    <mergeCell ref="DD137:DP138"/>
    <mergeCell ref="DQ137:EC138"/>
    <mergeCell ref="ED135:ER135"/>
    <mergeCell ref="ES135:FH135"/>
    <mergeCell ref="A136:AW136"/>
    <mergeCell ref="AX136:BC136"/>
    <mergeCell ref="BD136:BJ136"/>
    <mergeCell ref="BK136:BX136"/>
    <mergeCell ref="BY136:CM136"/>
    <mergeCell ref="CN136:DC136"/>
    <mergeCell ref="DD136:DP136"/>
    <mergeCell ref="DQ136:EC136"/>
    <mergeCell ref="BY135:CM135"/>
    <mergeCell ref="CN135:DC135"/>
    <mergeCell ref="DD135:DP135"/>
    <mergeCell ref="DQ135:EC135"/>
    <mergeCell ref="A135:AW135"/>
    <mergeCell ref="AX135:BC135"/>
    <mergeCell ref="BD135:BJ135"/>
    <mergeCell ref="BK135:BX135"/>
    <mergeCell ref="DQ133:EC134"/>
    <mergeCell ref="ED133:ER134"/>
    <mergeCell ref="ES133:FH134"/>
    <mergeCell ref="A134:AW134"/>
    <mergeCell ref="DQ132:EC132"/>
    <mergeCell ref="ED132:ER132"/>
    <mergeCell ref="ES132:FH132"/>
    <mergeCell ref="A133:AW133"/>
    <mergeCell ref="AX133:BC134"/>
    <mergeCell ref="BD133:BJ134"/>
    <mergeCell ref="BK133:BX134"/>
    <mergeCell ref="BY133:CM134"/>
    <mergeCell ref="CN133:DC134"/>
    <mergeCell ref="DD133:DP134"/>
    <mergeCell ref="DQ131:EC131"/>
    <mergeCell ref="ED131:ER131"/>
    <mergeCell ref="ES131:FH131"/>
    <mergeCell ref="A132:AW132"/>
    <mergeCell ref="AX132:BC132"/>
    <mergeCell ref="BD132:BJ132"/>
    <mergeCell ref="BK132:BX132"/>
    <mergeCell ref="BY132:CM132"/>
    <mergeCell ref="CN132:DC132"/>
    <mergeCell ref="DD132:DP132"/>
    <mergeCell ref="DD130:DP130"/>
    <mergeCell ref="DQ130:EC130"/>
    <mergeCell ref="ED130:ER130"/>
    <mergeCell ref="A131:AW131"/>
    <mergeCell ref="AX131:BC131"/>
    <mergeCell ref="BD131:BJ131"/>
    <mergeCell ref="BK131:BX131"/>
    <mergeCell ref="BY131:CM131"/>
    <mergeCell ref="CN131:DC131"/>
    <mergeCell ref="DD131:DP131"/>
    <mergeCell ref="ED126:ER126"/>
    <mergeCell ref="ES126:FH126"/>
    <mergeCell ref="A129:AW130"/>
    <mergeCell ref="AX129:BC130"/>
    <mergeCell ref="BD129:BJ130"/>
    <mergeCell ref="BK129:BX130"/>
    <mergeCell ref="BY129:ER129"/>
    <mergeCell ref="ES129:FH130"/>
    <mergeCell ref="BY130:CM130"/>
    <mergeCell ref="CN130:DC130"/>
    <mergeCell ref="BY126:CM126"/>
    <mergeCell ref="CN126:DC126"/>
    <mergeCell ref="DD126:DP126"/>
    <mergeCell ref="DQ126:EC126"/>
    <mergeCell ref="A126:AW126"/>
    <mergeCell ref="AX126:BC126"/>
    <mergeCell ref="BD126:BJ126"/>
    <mergeCell ref="BK126:BX126"/>
    <mergeCell ref="DQ124:EC125"/>
    <mergeCell ref="ED124:ER125"/>
    <mergeCell ref="ES124:FH125"/>
    <mergeCell ref="A125:AW125"/>
    <mergeCell ref="DQ123:EC123"/>
    <mergeCell ref="ED123:ER123"/>
    <mergeCell ref="ES123:FH123"/>
    <mergeCell ref="A124:AW124"/>
    <mergeCell ref="AX124:BC125"/>
    <mergeCell ref="BD124:BJ125"/>
    <mergeCell ref="BK124:BX125"/>
    <mergeCell ref="BY124:CM125"/>
    <mergeCell ref="CN124:DC125"/>
    <mergeCell ref="DD124:DP125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ED115:ER116"/>
    <mergeCell ref="ES115:FH116"/>
    <mergeCell ref="A116:AW116"/>
    <mergeCell ref="A117:AW117"/>
    <mergeCell ref="AX117:BC117"/>
    <mergeCell ref="BD117:BJ117"/>
    <mergeCell ref="BK117:BX117"/>
    <mergeCell ref="BY117:CM117"/>
    <mergeCell ref="CN117:DC117"/>
    <mergeCell ref="DD117:DP117"/>
    <mergeCell ref="ED114:ER114"/>
    <mergeCell ref="ES114:FH114"/>
    <mergeCell ref="A115:AW115"/>
    <mergeCell ref="AX115:BC116"/>
    <mergeCell ref="BD115:BJ116"/>
    <mergeCell ref="BK115:BX116"/>
    <mergeCell ref="BY115:CM116"/>
    <mergeCell ref="CN115:DC116"/>
    <mergeCell ref="DD115:DP116"/>
    <mergeCell ref="DQ115:EC116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7:ER107"/>
    <mergeCell ref="ES107:FH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BY107:CM107"/>
    <mergeCell ref="CN107:DC107"/>
    <mergeCell ref="DD107:DP107"/>
    <mergeCell ref="DQ107:EC107"/>
    <mergeCell ref="A107:AW107"/>
    <mergeCell ref="AX107:BC107"/>
    <mergeCell ref="BD107:BJ107"/>
    <mergeCell ref="BK107:BX107"/>
    <mergeCell ref="DQ105:EC106"/>
    <mergeCell ref="ED105:ER106"/>
    <mergeCell ref="ES105:FH106"/>
    <mergeCell ref="A106:AW106"/>
    <mergeCell ref="ED103:ER104"/>
    <mergeCell ref="ES103:FH104"/>
    <mergeCell ref="A104:AW104"/>
    <mergeCell ref="A105:AW105"/>
    <mergeCell ref="AX105:BC106"/>
    <mergeCell ref="BD105:BJ106"/>
    <mergeCell ref="BK105:BX106"/>
    <mergeCell ref="BY105:CM106"/>
    <mergeCell ref="CN105:DC106"/>
    <mergeCell ref="DD105:DP106"/>
    <mergeCell ref="ED102:ER102"/>
    <mergeCell ref="ES102:FH102"/>
    <mergeCell ref="A103:AW103"/>
    <mergeCell ref="AX103:BC104"/>
    <mergeCell ref="BD103:BJ104"/>
    <mergeCell ref="BK103:BX104"/>
    <mergeCell ref="BY103:CM104"/>
    <mergeCell ref="CN103:DC104"/>
    <mergeCell ref="DD103:DP104"/>
    <mergeCell ref="DQ103:EC104"/>
    <mergeCell ref="ED101:ER101"/>
    <mergeCell ref="ES101:FH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BY101:CM101"/>
    <mergeCell ref="CN101:DC101"/>
    <mergeCell ref="DD101:DP101"/>
    <mergeCell ref="DQ101:EC101"/>
    <mergeCell ref="A101:AW101"/>
    <mergeCell ref="AX101:BC101"/>
    <mergeCell ref="BD101:BJ101"/>
    <mergeCell ref="BK101:BX101"/>
    <mergeCell ref="CN100:DC100"/>
    <mergeCell ref="DD100:DP100"/>
    <mergeCell ref="DQ100:EC100"/>
    <mergeCell ref="ED100:ER100"/>
    <mergeCell ref="ED96:ER96"/>
    <mergeCell ref="ES96:FH96"/>
    <mergeCell ref="AD97:EE97"/>
    <mergeCell ref="A99:AW100"/>
    <mergeCell ref="AX99:BC100"/>
    <mergeCell ref="BD99:BJ100"/>
    <mergeCell ref="BK99:BX100"/>
    <mergeCell ref="BY99:ER99"/>
    <mergeCell ref="ES99:FH100"/>
    <mergeCell ref="BY100:CM100"/>
    <mergeCell ref="ED95:ER95"/>
    <mergeCell ref="ES95:FH95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BY93:CM93"/>
    <mergeCell ref="CN93:DC93"/>
    <mergeCell ref="DD93:DP93"/>
    <mergeCell ref="DQ93:EC93"/>
    <mergeCell ref="A93:AW93"/>
    <mergeCell ref="AX93:BC93"/>
    <mergeCell ref="BD93:BJ93"/>
    <mergeCell ref="BK93:BX93"/>
    <mergeCell ref="DQ91:EC92"/>
    <mergeCell ref="ED91:ER92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91:DP92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DQ80:EC81"/>
    <mergeCell ref="ED80:ER81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80:DP81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CN73:DC73"/>
    <mergeCell ref="DD73:DP73"/>
    <mergeCell ref="DQ73:EC73"/>
    <mergeCell ref="ED73:ER73"/>
    <mergeCell ref="DQ69:EC69"/>
    <mergeCell ref="ED69:ER69"/>
    <mergeCell ref="ES69:FH69"/>
    <mergeCell ref="A72:AW73"/>
    <mergeCell ref="AX72:BC73"/>
    <mergeCell ref="BD72:BJ73"/>
    <mergeCell ref="BK72:BX73"/>
    <mergeCell ref="BY72:ER72"/>
    <mergeCell ref="ES72:FH73"/>
    <mergeCell ref="BY73:CM73"/>
    <mergeCell ref="ED67:ER68"/>
    <mergeCell ref="ES67:FH68"/>
    <mergeCell ref="A68:AW68"/>
    <mergeCell ref="A69:AW69"/>
    <mergeCell ref="AX69:BC69"/>
    <mergeCell ref="BD69:BJ69"/>
    <mergeCell ref="BK69:BX69"/>
    <mergeCell ref="BY69:CM69"/>
    <mergeCell ref="CN69:DC69"/>
    <mergeCell ref="DD69:DP69"/>
    <mergeCell ref="ED66:ER66"/>
    <mergeCell ref="ES66:FH66"/>
    <mergeCell ref="A67:AW67"/>
    <mergeCell ref="AX67:BC68"/>
    <mergeCell ref="BD67:BJ68"/>
    <mergeCell ref="BK67:BX68"/>
    <mergeCell ref="BY67:CM68"/>
    <mergeCell ref="CN67:DC68"/>
    <mergeCell ref="DD67:DP68"/>
    <mergeCell ref="DQ67:EC68"/>
    <mergeCell ref="ED65:ER65"/>
    <mergeCell ref="ES65:FH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BY65:CM65"/>
    <mergeCell ref="CN65:DC65"/>
    <mergeCell ref="DD65:DP65"/>
    <mergeCell ref="DQ65:EC65"/>
    <mergeCell ref="A65:AW65"/>
    <mergeCell ref="AX65:BC65"/>
    <mergeCell ref="BD65:BJ65"/>
    <mergeCell ref="BK65:BX65"/>
    <mergeCell ref="DQ63:EC64"/>
    <mergeCell ref="ED63:ER64"/>
    <mergeCell ref="ES63:FH64"/>
    <mergeCell ref="A64:AW64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BY52:CM52"/>
    <mergeCell ref="CN52:DC52"/>
    <mergeCell ref="DD52:DP52"/>
    <mergeCell ref="DQ52:EC52"/>
    <mergeCell ref="A52:AW52"/>
    <mergeCell ref="AX52:BC52"/>
    <mergeCell ref="BD52:BJ52"/>
    <mergeCell ref="BK52:BX52"/>
    <mergeCell ref="DQ50:EC51"/>
    <mergeCell ref="ED50:ER51"/>
    <mergeCell ref="ES50:FH51"/>
    <mergeCell ref="A51:AW51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BY46:CM46"/>
    <mergeCell ref="CN46:DC46"/>
    <mergeCell ref="DD46:DP46"/>
    <mergeCell ref="DQ46:EC46"/>
    <mergeCell ref="A46:AW46"/>
    <mergeCell ref="AX46:BC46"/>
    <mergeCell ref="BD46:BJ46"/>
    <mergeCell ref="BK46:BX46"/>
    <mergeCell ref="CN45:DC45"/>
    <mergeCell ref="DD45:DP45"/>
    <mergeCell ref="DQ45:EC45"/>
    <mergeCell ref="ED45:ER45"/>
    <mergeCell ref="ED41:ER41"/>
    <mergeCell ref="ES41:FH41"/>
    <mergeCell ref="AD42:EE42"/>
    <mergeCell ref="A44:AW45"/>
    <mergeCell ref="AX44:BC45"/>
    <mergeCell ref="BD44:BJ45"/>
    <mergeCell ref="BK44:BX45"/>
    <mergeCell ref="BY44:ER44"/>
    <mergeCell ref="ES44:FH45"/>
    <mergeCell ref="BY45:CM45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Y39:CM39"/>
    <mergeCell ref="CN39:DC39"/>
    <mergeCell ref="DD39:DP39"/>
    <mergeCell ref="DQ39:EC39"/>
    <mergeCell ref="A39:AW39"/>
    <mergeCell ref="AX39:BC39"/>
    <mergeCell ref="BD39:BJ39"/>
    <mergeCell ref="BK39:BX39"/>
    <mergeCell ref="DQ37:EC38"/>
    <mergeCell ref="ED37:ER38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BY26:CM26"/>
    <mergeCell ref="CN26:DC26"/>
    <mergeCell ref="DD26:DP26"/>
    <mergeCell ref="DQ26:EC26"/>
    <mergeCell ref="A26:AW26"/>
    <mergeCell ref="AX26:BC26"/>
    <mergeCell ref="BD26:BJ26"/>
    <mergeCell ref="BK26:BX26"/>
    <mergeCell ref="DQ24:EC25"/>
    <mergeCell ref="ED24:ER25"/>
    <mergeCell ref="ES24:FH25"/>
    <mergeCell ref="A25:AW25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D21:DP21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9:EC20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DQ16:EC16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DD15:DP15"/>
    <mergeCell ref="AX10:EC10"/>
    <mergeCell ref="ES10:FH10"/>
    <mergeCell ref="ES11:FH11"/>
    <mergeCell ref="ES12:FH12"/>
    <mergeCell ref="AX7:EC7"/>
    <mergeCell ref="ES7:FH7"/>
    <mergeCell ref="ES8:FH8"/>
    <mergeCell ref="AX9:EC9"/>
    <mergeCell ref="ES9:FH9"/>
    <mergeCell ref="AX5:EC5"/>
    <mergeCell ref="ES5:FH5"/>
    <mergeCell ref="AX6:EC6"/>
    <mergeCell ref="ES6:FH6"/>
    <mergeCell ref="BJ4:CD4"/>
    <mergeCell ref="CE4:CH4"/>
    <mergeCell ref="CI4:CK4"/>
    <mergeCell ref="ES4:FH4"/>
    <mergeCell ref="B1:EQ1"/>
    <mergeCell ref="B2:EQ2"/>
    <mergeCell ref="ES2:FH2"/>
    <mergeCell ref="ES3:FH3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9"/>
  <sheetViews>
    <sheetView view="pageBreakPreview" zoomScale="114" zoomScaleSheetLayoutView="114" workbookViewId="0" topLeftCell="A10">
      <selection activeCell="A1" sqref="A1:IV16384"/>
    </sheetView>
  </sheetViews>
  <sheetFormatPr defaultColWidth="9.00390625" defaultRowHeight="12.75"/>
  <cols>
    <col min="1" max="46" width="0.875" style="1" customWidth="1"/>
    <col min="47" max="47" width="0.37109375" style="1" customWidth="1"/>
    <col min="48" max="49" width="0" style="1" hidden="1" customWidth="1"/>
    <col min="50" max="60" width="0.875" style="1" customWidth="1"/>
    <col min="61" max="61" width="0.2421875" style="1" customWidth="1"/>
    <col min="62" max="75" width="0.875" style="1" customWidth="1"/>
    <col min="76" max="76" width="3.75390625" style="1" customWidth="1"/>
    <col min="77" max="90" width="0.875" style="1" customWidth="1"/>
    <col min="91" max="91" width="2.125" style="1" customWidth="1"/>
    <col min="92" max="101" width="0.875" style="1" customWidth="1"/>
    <col min="102" max="103" width="0" style="1" hidden="1" customWidth="1"/>
    <col min="104" max="105" width="0.875" style="1" customWidth="1"/>
    <col min="106" max="106" width="1.625" style="1" customWidth="1"/>
    <col min="107" max="107" width="0.875" style="1" customWidth="1"/>
    <col min="108" max="108" width="2.00390625" style="1" customWidth="1"/>
    <col min="109" max="119" width="0.875" style="1" customWidth="1"/>
    <col min="120" max="120" width="1.25" style="1" customWidth="1"/>
    <col min="121" max="124" width="0.875" style="1" customWidth="1"/>
    <col min="125" max="125" width="0.6171875" style="1" customWidth="1"/>
    <col min="126" max="129" width="0" style="1" hidden="1" customWidth="1"/>
    <col min="130" max="147" width="0.875" style="1" customWidth="1"/>
    <col min="148" max="148" width="2.25390625" style="1" customWidth="1"/>
    <col min="149" max="16384" width="0.875" style="1" customWidth="1"/>
  </cols>
  <sheetData>
    <row r="1" spans="1:256" s="2" customFormat="1" ht="12" customHeight="1">
      <c r="A1" s="1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2" customHeight="1">
      <c r="A2" s="1"/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"/>
      <c r="ES2" s="113" t="s">
        <v>2</v>
      </c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47:164" ht="12" customHeight="1">
      <c r="EQ3" s="3" t="s">
        <v>3</v>
      </c>
      <c r="ES3" s="114" t="s">
        <v>4</v>
      </c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</row>
    <row r="4" spans="61:164" ht="12" customHeight="1">
      <c r="BI4" s="3" t="s">
        <v>5</v>
      </c>
      <c r="BJ4" s="26" t="s">
        <v>263</v>
      </c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5">
        <v>20</v>
      </c>
      <c r="CF4" s="25"/>
      <c r="CG4" s="25"/>
      <c r="CH4" s="25"/>
      <c r="CI4" s="24" t="s">
        <v>6</v>
      </c>
      <c r="CJ4" s="24"/>
      <c r="CK4" s="24"/>
      <c r="CL4" s="1" t="s">
        <v>7</v>
      </c>
      <c r="EQ4" s="3" t="s">
        <v>8</v>
      </c>
      <c r="ES4" s="109" t="s">
        <v>264</v>
      </c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</row>
    <row r="5" spans="1:164" ht="14.25" customHeight="1">
      <c r="A5" s="1" t="s">
        <v>9</v>
      </c>
      <c r="AX5" s="111" t="s">
        <v>260</v>
      </c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Q5" s="3" t="s">
        <v>10</v>
      </c>
      <c r="ES5" s="109" t="s">
        <v>259</v>
      </c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</row>
    <row r="6" spans="1:164" ht="12" customHeight="1">
      <c r="A6" s="1" t="s">
        <v>11</v>
      </c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Q6" s="3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</row>
    <row r="7" spans="1:164" ht="12" customHeight="1">
      <c r="A7" s="1" t="s">
        <v>12</v>
      </c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Q7" s="3" t="s">
        <v>13</v>
      </c>
      <c r="ES7" s="109" t="s">
        <v>14</v>
      </c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</row>
    <row r="8" spans="1:164" ht="12" customHeight="1">
      <c r="A8" s="1" t="s">
        <v>15</v>
      </c>
      <c r="EQ8" s="3" t="s">
        <v>10</v>
      </c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</row>
    <row r="9" spans="1:164" ht="10.5" customHeight="1">
      <c r="A9" s="1" t="s">
        <v>16</v>
      </c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Q9" s="3" t="s">
        <v>17</v>
      </c>
      <c r="ES9" s="109" t="s">
        <v>18</v>
      </c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</row>
    <row r="10" spans="1:164" ht="12" customHeight="1">
      <c r="A10" s="1" t="s">
        <v>19</v>
      </c>
      <c r="AX10" s="108" t="s">
        <v>20</v>
      </c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Q10" s="3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</row>
    <row r="11" spans="1:164" ht="11.25">
      <c r="A11" s="1" t="s">
        <v>21</v>
      </c>
      <c r="EQ11" s="3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</row>
    <row r="12" spans="1:164" ht="11.25">
      <c r="A12" s="1" t="s">
        <v>22</v>
      </c>
      <c r="EQ12" s="3" t="s">
        <v>23</v>
      </c>
      <c r="ES12" s="110" t="s">
        <v>24</v>
      </c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</row>
    <row r="13" spans="1:256" s="5" customFormat="1" ht="13.5" customHeight="1">
      <c r="A13" s="107" t="s">
        <v>25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64" ht="12.75" customHeight="1">
      <c r="A14" s="23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2" t="s">
        <v>27</v>
      </c>
      <c r="AY14" s="22"/>
      <c r="AZ14" s="22"/>
      <c r="BA14" s="22"/>
      <c r="BB14" s="22"/>
      <c r="BC14" s="22"/>
      <c r="BD14" s="22" t="s">
        <v>28</v>
      </c>
      <c r="BE14" s="22"/>
      <c r="BF14" s="22"/>
      <c r="BG14" s="22"/>
      <c r="BH14" s="22"/>
      <c r="BI14" s="22"/>
      <c r="BJ14" s="22"/>
      <c r="BK14" s="22" t="s">
        <v>29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52" t="s">
        <v>30</v>
      </c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3" t="s">
        <v>31</v>
      </c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</row>
    <row r="15" spans="1:256" s="6" customFormat="1" ht="42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 t="s">
        <v>32</v>
      </c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 t="s">
        <v>33</v>
      </c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 t="s">
        <v>34</v>
      </c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 t="s">
        <v>35</v>
      </c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 t="s">
        <v>36</v>
      </c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4" ht="11.25">
      <c r="A16" s="23">
        <v>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48">
        <v>2</v>
      </c>
      <c r="AY16" s="48"/>
      <c r="AZ16" s="48"/>
      <c r="BA16" s="48"/>
      <c r="BB16" s="48"/>
      <c r="BC16" s="48"/>
      <c r="BD16" s="48">
        <v>3</v>
      </c>
      <c r="BE16" s="48"/>
      <c r="BF16" s="48"/>
      <c r="BG16" s="48"/>
      <c r="BH16" s="48"/>
      <c r="BI16" s="48"/>
      <c r="BJ16" s="48"/>
      <c r="BK16" s="48">
        <v>4</v>
      </c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>
        <v>5</v>
      </c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>
        <v>6</v>
      </c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>
        <v>7</v>
      </c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>
        <v>8</v>
      </c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>
        <v>9</v>
      </c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>
        <v>10</v>
      </c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</row>
    <row r="17" spans="1:164" ht="11.25" customHeight="1">
      <c r="A17" s="61" t="s">
        <v>37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50" t="s">
        <v>38</v>
      </c>
      <c r="AY17" s="50"/>
      <c r="AZ17" s="50"/>
      <c r="BA17" s="50"/>
      <c r="BB17" s="50"/>
      <c r="BC17" s="50"/>
      <c r="BD17" s="21"/>
      <c r="BE17" s="21"/>
      <c r="BF17" s="21"/>
      <c r="BG17" s="21"/>
      <c r="BH17" s="21"/>
      <c r="BI17" s="21"/>
      <c r="BJ17" s="21"/>
      <c r="BK17" s="105">
        <f>BK36</f>
        <v>9956300</v>
      </c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>
        <f>BY36</f>
        <v>5139830.28</v>
      </c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>
        <f>BY17+CN17+DD17+DQ17</f>
        <v>5139830.28</v>
      </c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6">
        <f>BK17-ED17</f>
        <v>4816469.72</v>
      </c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</row>
    <row r="18" spans="1:164" ht="12" customHeight="1">
      <c r="A18" s="103" t="s">
        <v>39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39" t="s">
        <v>40</v>
      </c>
      <c r="AY18" s="39"/>
      <c r="AZ18" s="39"/>
      <c r="BA18" s="39"/>
      <c r="BB18" s="39"/>
      <c r="BC18" s="39"/>
      <c r="BD18" s="40" t="s">
        <v>41</v>
      </c>
      <c r="BE18" s="40"/>
      <c r="BF18" s="40"/>
      <c r="BG18" s="40"/>
      <c r="BH18" s="40"/>
      <c r="BI18" s="40"/>
      <c r="BJ18" s="40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</row>
    <row r="19" spans="1:164" ht="9.75" customHeight="1">
      <c r="A19" s="38" t="s">
        <v>42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9" t="s">
        <v>43</v>
      </c>
      <c r="AY19" s="39"/>
      <c r="AZ19" s="39"/>
      <c r="BA19" s="39"/>
      <c r="BB19" s="39"/>
      <c r="BC19" s="39"/>
      <c r="BD19" s="40" t="s">
        <v>41</v>
      </c>
      <c r="BE19" s="40"/>
      <c r="BF19" s="40"/>
      <c r="BG19" s="40"/>
      <c r="BH19" s="40"/>
      <c r="BI19" s="40"/>
      <c r="BJ19" s="40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</row>
    <row r="20" spans="1:164" ht="11.25">
      <c r="A20" s="104" t="s">
        <v>44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39"/>
      <c r="AY20" s="39"/>
      <c r="AZ20" s="39"/>
      <c r="BA20" s="39"/>
      <c r="BB20" s="39"/>
      <c r="BC20" s="39"/>
      <c r="BD20" s="40"/>
      <c r="BE20" s="40"/>
      <c r="BF20" s="40"/>
      <c r="BG20" s="40"/>
      <c r="BH20" s="40"/>
      <c r="BI20" s="40"/>
      <c r="BJ20" s="40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</row>
    <row r="21" spans="1:164" ht="14.25" customHeight="1">
      <c r="A21" s="103" t="s">
        <v>45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39" t="s">
        <v>46</v>
      </c>
      <c r="AY21" s="39"/>
      <c r="AZ21" s="39"/>
      <c r="BA21" s="39"/>
      <c r="BB21" s="39"/>
      <c r="BC21" s="39"/>
      <c r="BD21" s="40" t="s">
        <v>47</v>
      </c>
      <c r="BE21" s="40"/>
      <c r="BF21" s="40"/>
      <c r="BG21" s="40"/>
      <c r="BH21" s="40"/>
      <c r="BI21" s="40"/>
      <c r="BJ21" s="40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</row>
    <row r="22" spans="1:164" ht="24" customHeight="1">
      <c r="A22" s="103" t="s">
        <v>48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39" t="s">
        <v>49</v>
      </c>
      <c r="AY22" s="39"/>
      <c r="AZ22" s="39"/>
      <c r="BA22" s="39"/>
      <c r="BB22" s="39"/>
      <c r="BC22" s="39"/>
      <c r="BD22" s="40" t="s">
        <v>50</v>
      </c>
      <c r="BE22" s="40"/>
      <c r="BF22" s="40"/>
      <c r="BG22" s="40"/>
      <c r="BH22" s="40"/>
      <c r="BI22" s="40"/>
      <c r="BJ22" s="40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</row>
    <row r="23" spans="1:164" ht="12" customHeight="1">
      <c r="A23" s="103" t="s">
        <v>51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39" t="s">
        <v>52</v>
      </c>
      <c r="AY23" s="39"/>
      <c r="AZ23" s="39"/>
      <c r="BA23" s="39"/>
      <c r="BB23" s="39"/>
      <c r="BC23" s="39"/>
      <c r="BD23" s="40" t="s">
        <v>53</v>
      </c>
      <c r="BE23" s="40"/>
      <c r="BF23" s="40"/>
      <c r="BG23" s="40"/>
      <c r="BH23" s="40"/>
      <c r="BI23" s="40"/>
      <c r="BJ23" s="40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</row>
    <row r="24" spans="1:164" ht="11.25">
      <c r="A24" s="38" t="s">
        <v>54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 t="s">
        <v>55</v>
      </c>
      <c r="AY24" s="39"/>
      <c r="AZ24" s="39"/>
      <c r="BA24" s="39"/>
      <c r="BB24" s="39"/>
      <c r="BC24" s="39"/>
      <c r="BD24" s="40" t="s">
        <v>56</v>
      </c>
      <c r="BE24" s="40"/>
      <c r="BF24" s="40"/>
      <c r="BG24" s="40"/>
      <c r="BH24" s="40"/>
      <c r="BI24" s="40"/>
      <c r="BJ24" s="40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</row>
    <row r="25" spans="1:164" ht="19.5" customHeight="1">
      <c r="A25" s="34" t="s">
        <v>57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9"/>
      <c r="AY25" s="39"/>
      <c r="AZ25" s="39"/>
      <c r="BA25" s="39"/>
      <c r="BB25" s="39"/>
      <c r="BC25" s="39"/>
      <c r="BD25" s="40"/>
      <c r="BE25" s="40"/>
      <c r="BF25" s="40"/>
      <c r="BG25" s="40"/>
      <c r="BH25" s="40"/>
      <c r="BI25" s="40"/>
      <c r="BJ25" s="40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</row>
    <row r="26" spans="1:164" ht="18" customHeight="1">
      <c r="A26" s="34" t="s">
        <v>58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44" t="s">
        <v>59</v>
      </c>
      <c r="AY26" s="44"/>
      <c r="AZ26" s="44"/>
      <c r="BA26" s="44"/>
      <c r="BB26" s="44"/>
      <c r="BC26" s="44"/>
      <c r="BD26" s="45" t="s">
        <v>60</v>
      </c>
      <c r="BE26" s="45"/>
      <c r="BF26" s="45"/>
      <c r="BG26" s="45"/>
      <c r="BH26" s="45"/>
      <c r="BI26" s="45"/>
      <c r="BJ26" s="45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</row>
    <row r="27" spans="1:164" ht="12" customHeight="1">
      <c r="A27" s="103" t="s">
        <v>61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39" t="s">
        <v>62</v>
      </c>
      <c r="AY27" s="39"/>
      <c r="AZ27" s="39"/>
      <c r="BA27" s="39"/>
      <c r="BB27" s="39"/>
      <c r="BC27" s="39"/>
      <c r="BD27" s="40" t="s">
        <v>63</v>
      </c>
      <c r="BE27" s="40"/>
      <c r="BF27" s="40"/>
      <c r="BG27" s="40"/>
      <c r="BH27" s="40"/>
      <c r="BI27" s="40"/>
      <c r="BJ27" s="40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</row>
    <row r="28" spans="1:164" ht="6" customHeight="1">
      <c r="A28" s="38" t="s">
        <v>54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9" t="s">
        <v>64</v>
      </c>
      <c r="AY28" s="39"/>
      <c r="AZ28" s="39"/>
      <c r="BA28" s="39"/>
      <c r="BB28" s="39"/>
      <c r="BC28" s="39"/>
      <c r="BD28" s="40" t="s">
        <v>65</v>
      </c>
      <c r="BE28" s="40"/>
      <c r="BF28" s="40"/>
      <c r="BG28" s="40"/>
      <c r="BH28" s="40"/>
      <c r="BI28" s="40"/>
      <c r="BJ28" s="40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</row>
    <row r="29" spans="1:164" ht="11.25" customHeight="1">
      <c r="A29" s="34" t="s">
        <v>66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9"/>
      <c r="AY29" s="39"/>
      <c r="AZ29" s="39"/>
      <c r="BA29" s="39"/>
      <c r="BB29" s="39"/>
      <c r="BC29" s="39"/>
      <c r="BD29" s="40"/>
      <c r="BE29" s="40"/>
      <c r="BF29" s="40"/>
      <c r="BG29" s="40"/>
      <c r="BH29" s="40"/>
      <c r="BI29" s="40"/>
      <c r="BJ29" s="40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</row>
    <row r="30" spans="1:164" ht="11.25" customHeight="1">
      <c r="A30" s="34" t="s">
        <v>67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44" t="s">
        <v>68</v>
      </c>
      <c r="AY30" s="44"/>
      <c r="AZ30" s="44"/>
      <c r="BA30" s="44"/>
      <c r="BB30" s="44"/>
      <c r="BC30" s="44"/>
      <c r="BD30" s="45" t="s">
        <v>69</v>
      </c>
      <c r="BE30" s="45"/>
      <c r="BF30" s="45"/>
      <c r="BG30" s="45"/>
      <c r="BH30" s="45"/>
      <c r="BI30" s="45"/>
      <c r="BJ30" s="45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</row>
    <row r="31" spans="1:164" ht="11.25" customHeight="1">
      <c r="A31" s="34" t="s">
        <v>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44" t="s">
        <v>71</v>
      </c>
      <c r="AY31" s="44"/>
      <c r="AZ31" s="44"/>
      <c r="BA31" s="44"/>
      <c r="BB31" s="44"/>
      <c r="BC31" s="44"/>
      <c r="BD31" s="45" t="s">
        <v>72</v>
      </c>
      <c r="BE31" s="45"/>
      <c r="BF31" s="45"/>
      <c r="BG31" s="45"/>
      <c r="BH31" s="45"/>
      <c r="BI31" s="45"/>
      <c r="BJ31" s="45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</row>
    <row r="32" spans="1:164" ht="11.25" customHeight="1">
      <c r="A32" s="34" t="s">
        <v>73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44" t="s">
        <v>74</v>
      </c>
      <c r="AY32" s="44"/>
      <c r="AZ32" s="44"/>
      <c r="BA32" s="44"/>
      <c r="BB32" s="44"/>
      <c r="BC32" s="44"/>
      <c r="BD32" s="45" t="s">
        <v>75</v>
      </c>
      <c r="BE32" s="45"/>
      <c r="BF32" s="45"/>
      <c r="BG32" s="45"/>
      <c r="BH32" s="45"/>
      <c r="BI32" s="45"/>
      <c r="BJ32" s="45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</row>
    <row r="33" spans="1:164" ht="11.25" customHeight="1">
      <c r="A33" s="34" t="s">
        <v>76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44" t="s">
        <v>77</v>
      </c>
      <c r="AY33" s="44"/>
      <c r="AZ33" s="44"/>
      <c r="BA33" s="44"/>
      <c r="BB33" s="44"/>
      <c r="BC33" s="44"/>
      <c r="BD33" s="45" t="s">
        <v>78</v>
      </c>
      <c r="BE33" s="45"/>
      <c r="BF33" s="45"/>
      <c r="BG33" s="45"/>
      <c r="BH33" s="45"/>
      <c r="BI33" s="45"/>
      <c r="BJ33" s="45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</row>
    <row r="34" spans="1:164" ht="11.25" customHeight="1">
      <c r="A34" s="34" t="s">
        <v>79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44" t="s">
        <v>80</v>
      </c>
      <c r="AY34" s="44"/>
      <c r="AZ34" s="44"/>
      <c r="BA34" s="44"/>
      <c r="BB34" s="44"/>
      <c r="BC34" s="44"/>
      <c r="BD34" s="45" t="s">
        <v>81</v>
      </c>
      <c r="BE34" s="45"/>
      <c r="BF34" s="45"/>
      <c r="BG34" s="45"/>
      <c r="BH34" s="45"/>
      <c r="BI34" s="45"/>
      <c r="BJ34" s="45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</row>
    <row r="35" spans="1:164" ht="11.25" customHeight="1">
      <c r="A35" s="34" t="s">
        <v>82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44" t="s">
        <v>83</v>
      </c>
      <c r="AY35" s="44"/>
      <c r="AZ35" s="44"/>
      <c r="BA35" s="44"/>
      <c r="BB35" s="44"/>
      <c r="BC35" s="44"/>
      <c r="BD35" s="45" t="s">
        <v>84</v>
      </c>
      <c r="BE35" s="45"/>
      <c r="BF35" s="45"/>
      <c r="BG35" s="45"/>
      <c r="BH35" s="45"/>
      <c r="BI35" s="45"/>
      <c r="BJ35" s="45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</row>
    <row r="36" spans="1:164" ht="12" customHeight="1">
      <c r="A36" s="103" t="s">
        <v>85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39" t="s">
        <v>86</v>
      </c>
      <c r="AY36" s="39"/>
      <c r="AZ36" s="39"/>
      <c r="BA36" s="39"/>
      <c r="BB36" s="39"/>
      <c r="BC36" s="39"/>
      <c r="BD36" s="40" t="s">
        <v>87</v>
      </c>
      <c r="BE36" s="40"/>
      <c r="BF36" s="40"/>
      <c r="BG36" s="40"/>
      <c r="BH36" s="40"/>
      <c r="BI36" s="40"/>
      <c r="BJ36" s="40"/>
      <c r="BK36" s="80">
        <f>BK37</f>
        <v>9956300</v>
      </c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>
        <f>BY37+BY39+BY40</f>
        <v>5139830.28</v>
      </c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>
        <f>ED37+ED39+ED40</f>
        <v>5139830.28</v>
      </c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1">
        <f>BK36-ED36</f>
        <v>4816469.72</v>
      </c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</row>
    <row r="37" spans="1:164" ht="9.75" customHeight="1">
      <c r="A37" s="38" t="s">
        <v>42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9" t="s">
        <v>43</v>
      </c>
      <c r="AY37" s="39"/>
      <c r="AZ37" s="39"/>
      <c r="BA37" s="39"/>
      <c r="BB37" s="39"/>
      <c r="BC37" s="39"/>
      <c r="BD37" s="40" t="s">
        <v>87</v>
      </c>
      <c r="BE37" s="40"/>
      <c r="BF37" s="40"/>
      <c r="BG37" s="40"/>
      <c r="BH37" s="40"/>
      <c r="BI37" s="40"/>
      <c r="BJ37" s="40"/>
      <c r="BK37" s="55">
        <v>9956300</v>
      </c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>
        <v>5139830.28</v>
      </c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>
        <f>BY37+CN37+DD37+DQ37</f>
        <v>5139830.28</v>
      </c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6">
        <f>BK37-ED37</f>
        <v>4816469.72</v>
      </c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</row>
    <row r="38" spans="1:164" ht="22.5" customHeight="1">
      <c r="A38" s="34" t="s">
        <v>88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9"/>
      <c r="AY38" s="39"/>
      <c r="AZ38" s="39"/>
      <c r="BA38" s="39"/>
      <c r="BB38" s="39"/>
      <c r="BC38" s="39"/>
      <c r="BD38" s="40"/>
      <c r="BE38" s="40"/>
      <c r="BF38" s="40"/>
      <c r="BG38" s="40"/>
      <c r="BH38" s="40"/>
      <c r="BI38" s="40"/>
      <c r="BJ38" s="40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</row>
    <row r="39" spans="1:164" ht="11.25" customHeight="1">
      <c r="A39" s="34" t="s">
        <v>89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44" t="s">
        <v>90</v>
      </c>
      <c r="AY39" s="44"/>
      <c r="AZ39" s="44"/>
      <c r="BA39" s="44"/>
      <c r="BB39" s="44"/>
      <c r="BC39" s="44"/>
      <c r="BD39" s="45" t="s">
        <v>87</v>
      </c>
      <c r="BE39" s="45"/>
      <c r="BF39" s="45"/>
      <c r="BG39" s="45"/>
      <c r="BH39" s="45"/>
      <c r="BI39" s="45"/>
      <c r="BJ39" s="45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</row>
    <row r="40" spans="1:164" ht="11.25" customHeight="1">
      <c r="A40" s="34" t="s">
        <v>91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44" t="s">
        <v>92</v>
      </c>
      <c r="AY40" s="44"/>
      <c r="AZ40" s="44"/>
      <c r="BA40" s="44"/>
      <c r="BB40" s="44"/>
      <c r="BC40" s="44"/>
      <c r="BD40" s="45" t="s">
        <v>87</v>
      </c>
      <c r="BE40" s="45"/>
      <c r="BF40" s="45"/>
      <c r="BG40" s="45"/>
      <c r="BH40" s="45"/>
      <c r="BI40" s="45"/>
      <c r="BJ40" s="45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</row>
    <row r="41" spans="1:164" ht="12" customHeight="1">
      <c r="A41" s="102" t="s">
        <v>93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36" t="s">
        <v>94</v>
      </c>
      <c r="AY41" s="36"/>
      <c r="AZ41" s="36"/>
      <c r="BA41" s="36"/>
      <c r="BB41" s="36"/>
      <c r="BC41" s="36"/>
      <c r="BD41" s="37" t="s">
        <v>87</v>
      </c>
      <c r="BE41" s="37"/>
      <c r="BF41" s="37"/>
      <c r="BG41" s="37"/>
      <c r="BH41" s="37"/>
      <c r="BI41" s="37"/>
      <c r="BJ41" s="37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</row>
    <row r="42" spans="30:164" ht="12">
      <c r="AD42" s="64" t="s">
        <v>95</v>
      </c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FH42" s="3" t="s">
        <v>96</v>
      </c>
    </row>
    <row r="43" ht="3.75" customHeight="1"/>
    <row r="44" spans="1:164" ht="12.75" customHeight="1">
      <c r="A44" s="23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2" t="s">
        <v>27</v>
      </c>
      <c r="AY44" s="22"/>
      <c r="AZ44" s="22"/>
      <c r="BA44" s="22"/>
      <c r="BB44" s="22"/>
      <c r="BC44" s="22"/>
      <c r="BD44" s="22" t="s">
        <v>28</v>
      </c>
      <c r="BE44" s="22"/>
      <c r="BF44" s="22"/>
      <c r="BG44" s="22"/>
      <c r="BH44" s="22"/>
      <c r="BI44" s="22"/>
      <c r="BJ44" s="22"/>
      <c r="BK44" s="22" t="s">
        <v>29</v>
      </c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52" t="s">
        <v>30</v>
      </c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3" t="s">
        <v>31</v>
      </c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</row>
    <row r="45" spans="1:256" s="6" customFormat="1" ht="38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 t="s">
        <v>32</v>
      </c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 t="s">
        <v>33</v>
      </c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 t="s">
        <v>34</v>
      </c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 t="s">
        <v>35</v>
      </c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 t="s">
        <v>36</v>
      </c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164" ht="11.25">
      <c r="A46" s="23">
        <v>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48">
        <v>2</v>
      </c>
      <c r="AY46" s="48"/>
      <c r="AZ46" s="48"/>
      <c r="BA46" s="48"/>
      <c r="BB46" s="48"/>
      <c r="BC46" s="48"/>
      <c r="BD46" s="48">
        <v>3</v>
      </c>
      <c r="BE46" s="48"/>
      <c r="BF46" s="48"/>
      <c r="BG46" s="48"/>
      <c r="BH46" s="48"/>
      <c r="BI46" s="48"/>
      <c r="BJ46" s="48"/>
      <c r="BK46" s="48">
        <v>4</v>
      </c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>
        <v>5</v>
      </c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>
        <v>6</v>
      </c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>
        <v>7</v>
      </c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>
        <v>8</v>
      </c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>
        <v>9</v>
      </c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9">
        <v>10</v>
      </c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</row>
    <row r="47" spans="1:164" ht="11.25" customHeight="1">
      <c r="A47" s="61" t="s">
        <v>97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100" t="s">
        <v>98</v>
      </c>
      <c r="AY47" s="100"/>
      <c r="AZ47" s="100"/>
      <c r="BA47" s="100"/>
      <c r="BB47" s="100"/>
      <c r="BC47" s="100"/>
      <c r="BD47" s="101" t="s">
        <v>63</v>
      </c>
      <c r="BE47" s="101"/>
      <c r="BF47" s="101"/>
      <c r="BG47" s="101"/>
      <c r="BH47" s="101"/>
      <c r="BI47" s="101"/>
      <c r="BJ47" s="101"/>
      <c r="BK47" s="98">
        <f>BK48+BK54+BK83+BK84</f>
        <v>9956300</v>
      </c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>
        <f>BY48+BY54+BY83+BY84</f>
        <v>4523492.34</v>
      </c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>
        <f>DD48+DD54+DD83+DD84</f>
        <v>78643.17</v>
      </c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>
        <f>BY47+CN47+DD47+DQ47</f>
        <v>4602135.51</v>
      </c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9">
        <f>BK47-ED47</f>
        <v>5354164.49</v>
      </c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</row>
    <row r="48" spans="1:164" ht="11.25">
      <c r="A48" s="38" t="s">
        <v>54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82" t="s">
        <v>99</v>
      </c>
      <c r="AY48" s="82"/>
      <c r="AZ48" s="82"/>
      <c r="BA48" s="82"/>
      <c r="BB48" s="82"/>
      <c r="BC48" s="82"/>
      <c r="BD48" s="83" t="s">
        <v>100</v>
      </c>
      <c r="BE48" s="83"/>
      <c r="BF48" s="83"/>
      <c r="BG48" s="83"/>
      <c r="BH48" s="83"/>
      <c r="BI48" s="83"/>
      <c r="BJ48" s="83"/>
      <c r="BK48" s="84">
        <f>BK50+BK52+BK53</f>
        <v>6835600</v>
      </c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>
        <f>BY50+BY52+BY53</f>
        <v>3078261.8099999996</v>
      </c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>
        <f>DD50+DD52+DD53</f>
        <v>72152.65</v>
      </c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>
        <f>BY48+CN48+DD48+DQ48</f>
        <v>3150414.4599999995</v>
      </c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97">
        <f>BK48-ED48</f>
        <v>3685185.5400000005</v>
      </c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</row>
    <row r="49" spans="1:164" ht="24" customHeight="1">
      <c r="A49" s="57" t="s">
        <v>101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82"/>
      <c r="AY49" s="82"/>
      <c r="AZ49" s="82"/>
      <c r="BA49" s="82"/>
      <c r="BB49" s="82"/>
      <c r="BC49" s="82"/>
      <c r="BD49" s="83"/>
      <c r="BE49" s="83"/>
      <c r="BF49" s="83"/>
      <c r="BG49" s="83"/>
      <c r="BH49" s="83"/>
      <c r="BI49" s="83"/>
      <c r="BJ49" s="83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</row>
    <row r="50" spans="1:256" s="7" customFormat="1" ht="11.25">
      <c r="A50" s="38" t="s">
        <v>54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9" t="s">
        <v>102</v>
      </c>
      <c r="AY50" s="39"/>
      <c r="AZ50" s="39"/>
      <c r="BA50" s="39"/>
      <c r="BB50" s="39"/>
      <c r="BC50" s="39"/>
      <c r="BD50" s="40" t="s">
        <v>103</v>
      </c>
      <c r="BE50" s="40"/>
      <c r="BF50" s="40"/>
      <c r="BG50" s="40"/>
      <c r="BH50" s="40"/>
      <c r="BI50" s="40"/>
      <c r="BJ50" s="40"/>
      <c r="BK50" s="92">
        <v>5246400</v>
      </c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>
        <v>2355234.34</v>
      </c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>
        <v>70852.65</v>
      </c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>
        <f>BY50+CN50+DD50+DQ50</f>
        <v>2426086.9899999998</v>
      </c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>
        <f>BK50-ED50</f>
        <v>2820313.0100000002</v>
      </c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7" customFormat="1" ht="11.25" customHeight="1">
      <c r="A51" s="34" t="s">
        <v>104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9"/>
      <c r="AY51" s="39"/>
      <c r="AZ51" s="39"/>
      <c r="BA51" s="39"/>
      <c r="BB51" s="39"/>
      <c r="BC51" s="39"/>
      <c r="BD51" s="40"/>
      <c r="BE51" s="40"/>
      <c r="BF51" s="40"/>
      <c r="BG51" s="40"/>
      <c r="BH51" s="40"/>
      <c r="BI51" s="40"/>
      <c r="BJ51" s="40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7" customFormat="1" ht="11.25" customHeight="1">
      <c r="A52" s="34" t="s">
        <v>105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44" t="s">
        <v>106</v>
      </c>
      <c r="AY52" s="44"/>
      <c r="AZ52" s="44"/>
      <c r="BA52" s="44"/>
      <c r="BB52" s="44"/>
      <c r="BC52" s="44"/>
      <c r="BD52" s="45" t="s">
        <v>107</v>
      </c>
      <c r="BE52" s="45"/>
      <c r="BF52" s="45"/>
      <c r="BG52" s="45"/>
      <c r="BH52" s="45"/>
      <c r="BI52" s="45"/>
      <c r="BJ52" s="45"/>
      <c r="BK52" s="92">
        <v>4800</v>
      </c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>
        <v>850</v>
      </c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>
        <v>1300</v>
      </c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>
        <f>BY52+CN52+DD52+DQ52</f>
        <v>2150</v>
      </c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>
        <f>BK52-ED52</f>
        <v>2650</v>
      </c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7" customFormat="1" ht="11.25" customHeight="1">
      <c r="A53" s="34" t="s">
        <v>108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44" t="s">
        <v>109</v>
      </c>
      <c r="AY53" s="44"/>
      <c r="AZ53" s="44"/>
      <c r="BA53" s="44"/>
      <c r="BB53" s="44"/>
      <c r="BC53" s="44"/>
      <c r="BD53" s="45" t="s">
        <v>110</v>
      </c>
      <c r="BE53" s="45"/>
      <c r="BF53" s="45"/>
      <c r="BG53" s="45"/>
      <c r="BH53" s="45"/>
      <c r="BI53" s="45"/>
      <c r="BJ53" s="45"/>
      <c r="BK53" s="92">
        <v>1584400</v>
      </c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>
        <v>722177.47</v>
      </c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>
        <f>BY53+CN53+DD53+DQ53</f>
        <v>722177.47</v>
      </c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>
        <f>BK53-ED53</f>
        <v>862222.53</v>
      </c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8" customFormat="1" ht="12" customHeight="1">
      <c r="A54" s="43" t="s">
        <v>111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82" t="s">
        <v>112</v>
      </c>
      <c r="AY54" s="82"/>
      <c r="AZ54" s="82"/>
      <c r="BA54" s="82"/>
      <c r="BB54" s="82"/>
      <c r="BC54" s="82"/>
      <c r="BD54" s="83" t="s">
        <v>113</v>
      </c>
      <c r="BE54" s="83"/>
      <c r="BF54" s="83"/>
      <c r="BG54" s="83"/>
      <c r="BH54" s="83"/>
      <c r="BI54" s="83"/>
      <c r="BJ54" s="83"/>
      <c r="BK54" s="96">
        <f>BK55+BK57+BK58+BK59+BK60+BK61</f>
        <v>1128200</v>
      </c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>
        <f>BY55+BY57+BY58+BY59+BY60+BY61</f>
        <v>676793.21</v>
      </c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>
        <f>DD55+DD57+DD58+DD59+DD60+DD61</f>
        <v>6490.52</v>
      </c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>
        <f>BY54+CN54+DD54+DQ54</f>
        <v>683283.73</v>
      </c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>
        <f>BK54-ED54</f>
        <v>444916.27</v>
      </c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7" customFormat="1" ht="12.75" customHeight="1">
      <c r="A55" s="38" t="s">
        <v>54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9" t="s">
        <v>114</v>
      </c>
      <c r="AY55" s="39"/>
      <c r="AZ55" s="39"/>
      <c r="BA55" s="39"/>
      <c r="BB55" s="39"/>
      <c r="BC55" s="39"/>
      <c r="BD55" s="40" t="s">
        <v>115</v>
      </c>
      <c r="BE55" s="40"/>
      <c r="BF55" s="40"/>
      <c r="BG55" s="40"/>
      <c r="BH55" s="40"/>
      <c r="BI55" s="40"/>
      <c r="BJ55" s="40"/>
      <c r="BK55" s="92">
        <v>36700</v>
      </c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>
        <v>14192.88</v>
      </c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>
        <f>BY55+CN55+DD55+DQ55</f>
        <v>14192.88</v>
      </c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>
        <f>BK55-ED55</f>
        <v>22507.120000000003</v>
      </c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7" customFormat="1" ht="11.25" customHeight="1">
      <c r="A56" s="34" t="s">
        <v>116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9"/>
      <c r="AY56" s="39"/>
      <c r="AZ56" s="39"/>
      <c r="BA56" s="39"/>
      <c r="BB56" s="39"/>
      <c r="BC56" s="39"/>
      <c r="BD56" s="40"/>
      <c r="BE56" s="40"/>
      <c r="BF56" s="40"/>
      <c r="BG56" s="40"/>
      <c r="BH56" s="40"/>
      <c r="BI56" s="40"/>
      <c r="BJ56" s="40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7" customFormat="1" ht="11.25" customHeight="1">
      <c r="A57" s="34" t="s">
        <v>117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44" t="s">
        <v>118</v>
      </c>
      <c r="AY57" s="44"/>
      <c r="AZ57" s="44"/>
      <c r="BA57" s="44"/>
      <c r="BB57" s="44"/>
      <c r="BC57" s="44"/>
      <c r="BD57" s="45" t="s">
        <v>119</v>
      </c>
      <c r="BE57" s="45"/>
      <c r="BF57" s="45"/>
      <c r="BG57" s="45"/>
      <c r="BH57" s="45"/>
      <c r="BI57" s="45"/>
      <c r="BJ57" s="45"/>
      <c r="BK57" s="92">
        <v>900</v>
      </c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>
        <v>0</v>
      </c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>
        <v>490.52</v>
      </c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>
        <f>BY57+CN57+DD57+DQ57</f>
        <v>490.52</v>
      </c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3">
        <f>BK57-ED57</f>
        <v>409.48</v>
      </c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5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7" customFormat="1" ht="11.25" customHeight="1">
      <c r="A58" s="34" t="s">
        <v>120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44" t="s">
        <v>121</v>
      </c>
      <c r="AY58" s="44"/>
      <c r="AZ58" s="44"/>
      <c r="BA58" s="44"/>
      <c r="BB58" s="44"/>
      <c r="BC58" s="44"/>
      <c r="BD58" s="45" t="s">
        <v>122</v>
      </c>
      <c r="BE58" s="45"/>
      <c r="BF58" s="45"/>
      <c r="BG58" s="45"/>
      <c r="BH58" s="45"/>
      <c r="BI58" s="45"/>
      <c r="BJ58" s="45"/>
      <c r="BK58" s="92">
        <v>830600</v>
      </c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>
        <v>519461.11</v>
      </c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>
        <f>BY58+CN58+DD58+DQ58</f>
        <v>519461.11</v>
      </c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3">
        <f>BK58-ED58</f>
        <v>311138.89</v>
      </c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5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7" customFormat="1" ht="19.5" customHeight="1">
      <c r="A59" s="34" t="s">
        <v>123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44" t="s">
        <v>124</v>
      </c>
      <c r="AY59" s="44"/>
      <c r="AZ59" s="44"/>
      <c r="BA59" s="44"/>
      <c r="BB59" s="44"/>
      <c r="BC59" s="44"/>
      <c r="BD59" s="45" t="s">
        <v>125</v>
      </c>
      <c r="BE59" s="45"/>
      <c r="BF59" s="45"/>
      <c r="BG59" s="45"/>
      <c r="BH59" s="45"/>
      <c r="BI59" s="45"/>
      <c r="BJ59" s="45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3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5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164" ht="11.25" customHeight="1">
      <c r="A60" s="34" t="s">
        <v>126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44" t="s">
        <v>127</v>
      </c>
      <c r="AY60" s="44"/>
      <c r="AZ60" s="44"/>
      <c r="BA60" s="44"/>
      <c r="BB60" s="44"/>
      <c r="BC60" s="44"/>
      <c r="BD60" s="45" t="s">
        <v>128</v>
      </c>
      <c r="BE60" s="45"/>
      <c r="BF60" s="45"/>
      <c r="BG60" s="45"/>
      <c r="BH60" s="45"/>
      <c r="BI60" s="45"/>
      <c r="BJ60" s="45"/>
      <c r="BK60" s="92">
        <v>103200</v>
      </c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>
        <v>51080.66</v>
      </c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>
        <f>BY60+CN60+DD60+DQ60</f>
        <v>51080.66</v>
      </c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3">
        <f>BK60-ED60</f>
        <v>52119.34</v>
      </c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5"/>
    </row>
    <row r="61" spans="1:256" s="7" customFormat="1" ht="11.25" customHeight="1">
      <c r="A61" s="34" t="s">
        <v>129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44" t="s">
        <v>130</v>
      </c>
      <c r="AY61" s="44"/>
      <c r="AZ61" s="44"/>
      <c r="BA61" s="44"/>
      <c r="BB61" s="44"/>
      <c r="BC61" s="44"/>
      <c r="BD61" s="45" t="s">
        <v>131</v>
      </c>
      <c r="BE61" s="45"/>
      <c r="BF61" s="45"/>
      <c r="BG61" s="45"/>
      <c r="BH61" s="45"/>
      <c r="BI61" s="45"/>
      <c r="BJ61" s="45"/>
      <c r="BK61" s="92">
        <v>156800</v>
      </c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>
        <v>92058.56</v>
      </c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>
        <v>6000</v>
      </c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>
        <f>BY61+CN61+DD61+DQ61</f>
        <v>98058.56</v>
      </c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3">
        <f>BK61-ED61</f>
        <v>58741.44</v>
      </c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5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7" customFormat="1" ht="25.5" customHeight="1">
      <c r="A62" s="43" t="s">
        <v>132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39" t="s">
        <v>133</v>
      </c>
      <c r="AY62" s="39"/>
      <c r="AZ62" s="39"/>
      <c r="BA62" s="39"/>
      <c r="BB62" s="39"/>
      <c r="BC62" s="39"/>
      <c r="BD62" s="40" t="s">
        <v>134</v>
      </c>
      <c r="BE62" s="40"/>
      <c r="BF62" s="40"/>
      <c r="BG62" s="40"/>
      <c r="BH62" s="40"/>
      <c r="BI62" s="40"/>
      <c r="BJ62" s="40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7" customFormat="1" ht="11.25">
      <c r="A63" s="38" t="s">
        <v>54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9" t="s">
        <v>135</v>
      </c>
      <c r="AY63" s="39"/>
      <c r="AZ63" s="39"/>
      <c r="BA63" s="39"/>
      <c r="BB63" s="39"/>
      <c r="BC63" s="39"/>
      <c r="BD63" s="40" t="s">
        <v>136</v>
      </c>
      <c r="BE63" s="40"/>
      <c r="BF63" s="40"/>
      <c r="BG63" s="40"/>
      <c r="BH63" s="40"/>
      <c r="BI63" s="40"/>
      <c r="BJ63" s="40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7" customFormat="1" ht="22.5" customHeight="1">
      <c r="A64" s="34" t="s">
        <v>137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9"/>
      <c r="AY64" s="39"/>
      <c r="AZ64" s="39"/>
      <c r="BA64" s="39"/>
      <c r="BB64" s="39"/>
      <c r="BC64" s="39"/>
      <c r="BD64" s="40"/>
      <c r="BE64" s="40"/>
      <c r="BF64" s="40"/>
      <c r="BG64" s="40"/>
      <c r="BH64" s="40"/>
      <c r="BI64" s="40"/>
      <c r="BJ64" s="40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164" ht="22.5" customHeight="1">
      <c r="A65" s="34" t="s">
        <v>138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44" t="s">
        <v>139</v>
      </c>
      <c r="AY65" s="44"/>
      <c r="AZ65" s="44"/>
      <c r="BA65" s="44"/>
      <c r="BB65" s="44"/>
      <c r="BC65" s="44"/>
      <c r="BD65" s="45" t="s">
        <v>140</v>
      </c>
      <c r="BE65" s="45"/>
      <c r="BF65" s="45"/>
      <c r="BG65" s="45"/>
      <c r="BH65" s="45"/>
      <c r="BI65" s="45"/>
      <c r="BJ65" s="45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</row>
    <row r="66" spans="1:164" ht="21" customHeight="1">
      <c r="A66" s="43" t="s">
        <v>141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39" t="s">
        <v>100</v>
      </c>
      <c r="AY66" s="39"/>
      <c r="AZ66" s="39"/>
      <c r="BA66" s="39"/>
      <c r="BB66" s="39"/>
      <c r="BC66" s="39"/>
      <c r="BD66" s="40" t="s">
        <v>142</v>
      </c>
      <c r="BE66" s="40"/>
      <c r="BF66" s="40"/>
      <c r="BG66" s="40"/>
      <c r="BH66" s="40"/>
      <c r="BI66" s="40"/>
      <c r="BJ66" s="40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</row>
    <row r="67" spans="1:164" ht="11.25">
      <c r="A67" s="38" t="s">
        <v>54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9" t="s">
        <v>103</v>
      </c>
      <c r="AY67" s="39"/>
      <c r="AZ67" s="39"/>
      <c r="BA67" s="39"/>
      <c r="BB67" s="39"/>
      <c r="BC67" s="39"/>
      <c r="BD67" s="40" t="s">
        <v>143</v>
      </c>
      <c r="BE67" s="40"/>
      <c r="BF67" s="40"/>
      <c r="BG67" s="40"/>
      <c r="BH67" s="40"/>
      <c r="BI67" s="40"/>
      <c r="BJ67" s="40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</row>
    <row r="68" spans="1:164" ht="29.25" customHeight="1">
      <c r="A68" s="34" t="s">
        <v>144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9"/>
      <c r="AY68" s="39"/>
      <c r="AZ68" s="39"/>
      <c r="BA68" s="39"/>
      <c r="BB68" s="39"/>
      <c r="BC68" s="39"/>
      <c r="BD68" s="40"/>
      <c r="BE68" s="40"/>
      <c r="BF68" s="40"/>
      <c r="BG68" s="40"/>
      <c r="BH68" s="40"/>
      <c r="BI68" s="40"/>
      <c r="BJ68" s="40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</row>
    <row r="69" spans="1:164" ht="39" customHeight="1">
      <c r="A69" s="35" t="s">
        <v>145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6" t="s">
        <v>107</v>
      </c>
      <c r="AY69" s="36"/>
      <c r="AZ69" s="36"/>
      <c r="BA69" s="36"/>
      <c r="BB69" s="36"/>
      <c r="BC69" s="36"/>
      <c r="BD69" s="37" t="s">
        <v>146</v>
      </c>
      <c r="BE69" s="37"/>
      <c r="BF69" s="37"/>
      <c r="BG69" s="37"/>
      <c r="BH69" s="37"/>
      <c r="BI69" s="37"/>
      <c r="BJ69" s="37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</row>
    <row r="70" spans="108:164" ht="11.25"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FH70" s="3" t="s">
        <v>147</v>
      </c>
    </row>
    <row r="71" ht="3.75" customHeight="1"/>
    <row r="72" spans="1:164" ht="12.75" customHeight="1">
      <c r="A72" s="23" t="s">
        <v>26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2" t="s">
        <v>27</v>
      </c>
      <c r="AY72" s="22"/>
      <c r="AZ72" s="22"/>
      <c r="BA72" s="22"/>
      <c r="BB72" s="22"/>
      <c r="BC72" s="22"/>
      <c r="BD72" s="22" t="s">
        <v>28</v>
      </c>
      <c r="BE72" s="22"/>
      <c r="BF72" s="22"/>
      <c r="BG72" s="22"/>
      <c r="BH72" s="22"/>
      <c r="BI72" s="22"/>
      <c r="BJ72" s="22"/>
      <c r="BK72" s="22" t="s">
        <v>29</v>
      </c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52" t="s">
        <v>30</v>
      </c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3" t="s">
        <v>31</v>
      </c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</row>
    <row r="73" spans="1:256" s="6" customFormat="1" ht="4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 t="s">
        <v>32</v>
      </c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 t="s">
        <v>33</v>
      </c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 t="s">
        <v>34</v>
      </c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 t="s">
        <v>35</v>
      </c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 t="s">
        <v>36</v>
      </c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164" ht="11.25">
      <c r="A74" s="23">
        <v>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48">
        <v>2</v>
      </c>
      <c r="AY74" s="48"/>
      <c r="AZ74" s="48"/>
      <c r="BA74" s="48"/>
      <c r="BB74" s="48"/>
      <c r="BC74" s="48"/>
      <c r="BD74" s="48">
        <v>3</v>
      </c>
      <c r="BE74" s="48"/>
      <c r="BF74" s="48"/>
      <c r="BG74" s="48"/>
      <c r="BH74" s="48"/>
      <c r="BI74" s="48"/>
      <c r="BJ74" s="48"/>
      <c r="BK74" s="48">
        <v>4</v>
      </c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>
        <v>5</v>
      </c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>
        <v>6</v>
      </c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>
        <v>7</v>
      </c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>
        <v>8</v>
      </c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>
        <v>9</v>
      </c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9">
        <v>10</v>
      </c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</row>
    <row r="75" spans="1:164" ht="24" customHeight="1">
      <c r="A75" s="43" t="s">
        <v>148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50" t="s">
        <v>134</v>
      </c>
      <c r="AY75" s="50"/>
      <c r="AZ75" s="50"/>
      <c r="BA75" s="50"/>
      <c r="BB75" s="50"/>
      <c r="BC75" s="50"/>
      <c r="BD75" s="21" t="s">
        <v>149</v>
      </c>
      <c r="BE75" s="21"/>
      <c r="BF75" s="21"/>
      <c r="BG75" s="21"/>
      <c r="BH75" s="21"/>
      <c r="BI75" s="21"/>
      <c r="BJ75" s="21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</row>
    <row r="76" spans="1:164" ht="11.25">
      <c r="A76" s="38" t="s">
        <v>54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9" t="s">
        <v>140</v>
      </c>
      <c r="AY76" s="39"/>
      <c r="AZ76" s="39"/>
      <c r="BA76" s="39"/>
      <c r="BB76" s="39"/>
      <c r="BC76" s="39"/>
      <c r="BD76" s="40" t="s">
        <v>150</v>
      </c>
      <c r="BE76" s="40"/>
      <c r="BF76" s="40"/>
      <c r="BG76" s="40"/>
      <c r="BH76" s="40"/>
      <c r="BI76" s="40"/>
      <c r="BJ76" s="40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</row>
    <row r="77" spans="1:164" ht="30" customHeight="1">
      <c r="A77" s="34" t="s">
        <v>151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9"/>
      <c r="AY77" s="39"/>
      <c r="AZ77" s="39"/>
      <c r="BA77" s="39"/>
      <c r="BB77" s="39"/>
      <c r="BC77" s="39"/>
      <c r="BD77" s="40"/>
      <c r="BE77" s="40"/>
      <c r="BF77" s="40"/>
      <c r="BG77" s="40"/>
      <c r="BH77" s="40"/>
      <c r="BI77" s="40"/>
      <c r="BJ77" s="40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</row>
    <row r="78" spans="1:164" ht="20.25" customHeight="1">
      <c r="A78" s="34" t="s">
        <v>152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44" t="s">
        <v>153</v>
      </c>
      <c r="AY78" s="44"/>
      <c r="AZ78" s="44"/>
      <c r="BA78" s="44"/>
      <c r="BB78" s="44"/>
      <c r="BC78" s="44"/>
      <c r="BD78" s="45" t="s">
        <v>154</v>
      </c>
      <c r="BE78" s="45"/>
      <c r="BF78" s="45"/>
      <c r="BG78" s="45"/>
      <c r="BH78" s="45"/>
      <c r="BI78" s="45"/>
      <c r="BJ78" s="45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</row>
    <row r="79" spans="1:164" ht="16.5" customHeight="1">
      <c r="A79" s="43" t="s">
        <v>155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39" t="s">
        <v>142</v>
      </c>
      <c r="AY79" s="39"/>
      <c r="AZ79" s="39"/>
      <c r="BA79" s="39"/>
      <c r="BB79" s="39"/>
      <c r="BC79" s="39"/>
      <c r="BD79" s="40" t="s">
        <v>156</v>
      </c>
      <c r="BE79" s="40"/>
      <c r="BF79" s="40"/>
      <c r="BG79" s="40"/>
      <c r="BH79" s="40"/>
      <c r="BI79" s="40"/>
      <c r="BJ79" s="40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</row>
    <row r="80" spans="1:164" ht="11.25">
      <c r="A80" s="38" t="s">
        <v>54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9" t="s">
        <v>146</v>
      </c>
      <c r="AY80" s="39"/>
      <c r="AZ80" s="39"/>
      <c r="BA80" s="39"/>
      <c r="BB80" s="39"/>
      <c r="BC80" s="39"/>
      <c r="BD80" s="40" t="s">
        <v>157</v>
      </c>
      <c r="BE80" s="40"/>
      <c r="BF80" s="40"/>
      <c r="BG80" s="40"/>
      <c r="BH80" s="40"/>
      <c r="BI80" s="40"/>
      <c r="BJ80" s="40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</row>
    <row r="81" spans="1:164" ht="20.25" customHeight="1">
      <c r="A81" s="34" t="s">
        <v>158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9"/>
      <c r="AY81" s="39"/>
      <c r="AZ81" s="39"/>
      <c r="BA81" s="39"/>
      <c r="BB81" s="39"/>
      <c r="BC81" s="39"/>
      <c r="BD81" s="40"/>
      <c r="BE81" s="40"/>
      <c r="BF81" s="40"/>
      <c r="BG81" s="40"/>
      <c r="BH81" s="40"/>
      <c r="BI81" s="40"/>
      <c r="BJ81" s="40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</row>
    <row r="82" spans="1:164" ht="32.25" customHeight="1">
      <c r="A82" s="34" t="s">
        <v>159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44" t="s">
        <v>160</v>
      </c>
      <c r="AY82" s="44"/>
      <c r="AZ82" s="44"/>
      <c r="BA82" s="44"/>
      <c r="BB82" s="44"/>
      <c r="BC82" s="44"/>
      <c r="BD82" s="45" t="s">
        <v>161</v>
      </c>
      <c r="BE82" s="45"/>
      <c r="BF82" s="45"/>
      <c r="BG82" s="45"/>
      <c r="BH82" s="45"/>
      <c r="BI82" s="45"/>
      <c r="BJ82" s="45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</row>
    <row r="83" spans="1:164" ht="12" customHeight="1">
      <c r="A83" s="43" t="s">
        <v>162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82" t="s">
        <v>149</v>
      </c>
      <c r="AY83" s="82"/>
      <c r="AZ83" s="82"/>
      <c r="BA83" s="82"/>
      <c r="BB83" s="82"/>
      <c r="BC83" s="82"/>
      <c r="BD83" s="83" t="s">
        <v>163</v>
      </c>
      <c r="BE83" s="83"/>
      <c r="BF83" s="83"/>
      <c r="BG83" s="83"/>
      <c r="BH83" s="83"/>
      <c r="BI83" s="83"/>
      <c r="BJ83" s="83"/>
      <c r="BK83" s="80">
        <v>78100</v>
      </c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>
        <v>37465</v>
      </c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4">
        <v>0</v>
      </c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>
        <f>BY83+CN83+DD83+DQ83</f>
        <v>37465</v>
      </c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1">
        <f>BK83-ED83</f>
        <v>40635</v>
      </c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</row>
    <row r="84" spans="1:164" ht="24" customHeight="1">
      <c r="A84" s="43" t="s">
        <v>164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82" t="s">
        <v>156</v>
      </c>
      <c r="AY84" s="82"/>
      <c r="AZ84" s="82"/>
      <c r="BA84" s="82"/>
      <c r="BB84" s="82"/>
      <c r="BC84" s="82"/>
      <c r="BD84" s="83" t="s">
        <v>165</v>
      </c>
      <c r="BE84" s="83"/>
      <c r="BF84" s="83"/>
      <c r="BG84" s="83"/>
      <c r="BH84" s="83"/>
      <c r="BI84" s="83"/>
      <c r="BJ84" s="83"/>
      <c r="BK84" s="80">
        <f>BK85+BK87+BK88+BK89</f>
        <v>1914400</v>
      </c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>
        <f>BY85+BY87+BY88+BY89</f>
        <v>730972.32</v>
      </c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4">
        <f>DD85+DD87+DD88+DD89</f>
        <v>0</v>
      </c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>
        <f>BY84+CN84+DD84+DQ84</f>
        <v>730972.32</v>
      </c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1">
        <f>BK84-ED84</f>
        <v>1183427.6800000002</v>
      </c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</row>
    <row r="85" spans="1:164" ht="11.25">
      <c r="A85" s="38" t="s">
        <v>54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9" t="s">
        <v>166</v>
      </c>
      <c r="AY85" s="39"/>
      <c r="AZ85" s="39"/>
      <c r="BA85" s="39"/>
      <c r="BB85" s="39"/>
      <c r="BC85" s="39"/>
      <c r="BD85" s="40" t="s">
        <v>167</v>
      </c>
      <c r="BE85" s="40"/>
      <c r="BF85" s="40"/>
      <c r="BG85" s="40"/>
      <c r="BH85" s="40"/>
      <c r="BI85" s="40"/>
      <c r="BJ85" s="40"/>
      <c r="BK85" s="55">
        <v>4700</v>
      </c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>
        <v>4700</v>
      </c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>
        <f>BY85+CN85+DD85+DQ85</f>
        <v>4700</v>
      </c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79">
        <f>BK85-ED85</f>
        <v>0</v>
      </c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</row>
    <row r="86" spans="1:164" ht="11.25" customHeight="1">
      <c r="A86" s="34" t="s">
        <v>168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9"/>
      <c r="AY86" s="39"/>
      <c r="AZ86" s="39"/>
      <c r="BA86" s="39"/>
      <c r="BB86" s="39"/>
      <c r="BC86" s="39"/>
      <c r="BD86" s="40"/>
      <c r="BE86" s="40"/>
      <c r="BF86" s="40"/>
      <c r="BG86" s="40"/>
      <c r="BH86" s="40"/>
      <c r="BI86" s="40"/>
      <c r="BJ86" s="40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</row>
    <row r="87" spans="1:164" ht="11.25" customHeight="1">
      <c r="A87" s="34" t="s">
        <v>169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44" t="s">
        <v>157</v>
      </c>
      <c r="AY87" s="44"/>
      <c r="AZ87" s="44"/>
      <c r="BA87" s="44"/>
      <c r="BB87" s="44"/>
      <c r="BC87" s="44"/>
      <c r="BD87" s="45" t="s">
        <v>170</v>
      </c>
      <c r="BE87" s="45"/>
      <c r="BF87" s="45"/>
      <c r="BG87" s="45"/>
      <c r="BH87" s="45"/>
      <c r="BI87" s="45"/>
      <c r="BJ87" s="45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55">
        <f>BY87+CN87+DD87+DQ87</f>
        <v>0</v>
      </c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1">
        <f>BK87-ED87</f>
        <v>0</v>
      </c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</row>
    <row r="88" spans="1:164" ht="11.25" customHeight="1">
      <c r="A88" s="34" t="s">
        <v>171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44" t="s">
        <v>161</v>
      </c>
      <c r="AY88" s="44"/>
      <c r="AZ88" s="44"/>
      <c r="BA88" s="44"/>
      <c r="BB88" s="44"/>
      <c r="BC88" s="44"/>
      <c r="BD88" s="45" t="s">
        <v>172</v>
      </c>
      <c r="BE88" s="45"/>
      <c r="BF88" s="45"/>
      <c r="BG88" s="45"/>
      <c r="BH88" s="45"/>
      <c r="BI88" s="45"/>
      <c r="BJ88" s="45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55">
        <f>BY88+CN88+DD88+DQ88</f>
        <v>0</v>
      </c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1">
        <f>BK88-ED88</f>
        <v>0</v>
      </c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</row>
    <row r="89" spans="1:164" ht="11.25" customHeight="1">
      <c r="A89" s="34" t="s">
        <v>173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44" t="s">
        <v>174</v>
      </c>
      <c r="AY89" s="44"/>
      <c r="AZ89" s="44"/>
      <c r="BA89" s="44"/>
      <c r="BB89" s="44"/>
      <c r="BC89" s="44"/>
      <c r="BD89" s="45" t="s">
        <v>175</v>
      </c>
      <c r="BE89" s="45"/>
      <c r="BF89" s="45"/>
      <c r="BG89" s="45"/>
      <c r="BH89" s="45"/>
      <c r="BI89" s="45"/>
      <c r="BJ89" s="45"/>
      <c r="BK89" s="20">
        <v>1909700</v>
      </c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>
        <v>726272.32</v>
      </c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55">
        <f>BY89+CN89+DD89+DQ89</f>
        <v>726272.32</v>
      </c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1">
        <f>BK89-ED89</f>
        <v>1183427.6800000002</v>
      </c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</row>
    <row r="90" spans="1:164" ht="21.75" customHeight="1">
      <c r="A90" s="43" t="s">
        <v>176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39" t="s">
        <v>177</v>
      </c>
      <c r="AY90" s="39"/>
      <c r="AZ90" s="39"/>
      <c r="BA90" s="39"/>
      <c r="BB90" s="39"/>
      <c r="BC90" s="39"/>
      <c r="BD90" s="40" t="s">
        <v>178</v>
      </c>
      <c r="BE90" s="40"/>
      <c r="BF90" s="40"/>
      <c r="BG90" s="40"/>
      <c r="BH90" s="40"/>
      <c r="BI90" s="40"/>
      <c r="BJ90" s="40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</row>
    <row r="91" spans="1:164" ht="11.25">
      <c r="A91" s="38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9" t="s">
        <v>179</v>
      </c>
      <c r="AY91" s="39"/>
      <c r="AZ91" s="39"/>
      <c r="BA91" s="39"/>
      <c r="BB91" s="39"/>
      <c r="BC91" s="39"/>
      <c r="BD91" s="40" t="s">
        <v>180</v>
      </c>
      <c r="BE91" s="40"/>
      <c r="BF91" s="40"/>
      <c r="BG91" s="40"/>
      <c r="BH91" s="40"/>
      <c r="BI91" s="40"/>
      <c r="BJ91" s="40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</row>
    <row r="92" spans="1:164" ht="11.25" customHeight="1">
      <c r="A92" s="34" t="s">
        <v>181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9"/>
      <c r="AY92" s="39"/>
      <c r="AZ92" s="39"/>
      <c r="BA92" s="39"/>
      <c r="BB92" s="39"/>
      <c r="BC92" s="39"/>
      <c r="BD92" s="40"/>
      <c r="BE92" s="40"/>
      <c r="BF92" s="40"/>
      <c r="BG92" s="40"/>
      <c r="BH92" s="40"/>
      <c r="BI92" s="40"/>
      <c r="BJ92" s="40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</row>
    <row r="93" spans="1:164" ht="11.25" customHeight="1">
      <c r="A93" s="34" t="s">
        <v>182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44" t="s">
        <v>183</v>
      </c>
      <c r="AY93" s="44"/>
      <c r="AZ93" s="44"/>
      <c r="BA93" s="44"/>
      <c r="BB93" s="44"/>
      <c r="BC93" s="44"/>
      <c r="BD93" s="45" t="s">
        <v>184</v>
      </c>
      <c r="BE93" s="45"/>
      <c r="BF93" s="45"/>
      <c r="BG93" s="45"/>
      <c r="BH93" s="45"/>
      <c r="BI93" s="45"/>
      <c r="BJ93" s="45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</row>
    <row r="94" spans="1:164" ht="12" customHeight="1">
      <c r="A94" s="75" t="s">
        <v>185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68" t="s">
        <v>186</v>
      </c>
      <c r="AY94" s="68"/>
      <c r="AZ94" s="68"/>
      <c r="BA94" s="68"/>
      <c r="BB94" s="68"/>
      <c r="BC94" s="68"/>
      <c r="BD94" s="69" t="s">
        <v>187</v>
      </c>
      <c r="BE94" s="69"/>
      <c r="BF94" s="69"/>
      <c r="BG94" s="69"/>
      <c r="BH94" s="69"/>
      <c r="BI94" s="69"/>
      <c r="BJ94" s="69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</row>
    <row r="95" spans="1:164" ht="17.25" customHeight="1">
      <c r="A95" s="72" t="s">
        <v>188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3" t="s">
        <v>189</v>
      </c>
      <c r="AY95" s="73"/>
      <c r="AZ95" s="73"/>
      <c r="BA95" s="73"/>
      <c r="BB95" s="73"/>
      <c r="BC95" s="73"/>
      <c r="BD95" s="74" t="s">
        <v>63</v>
      </c>
      <c r="BE95" s="74"/>
      <c r="BF95" s="74"/>
      <c r="BG95" s="74"/>
      <c r="BH95" s="74"/>
      <c r="BI95" s="74"/>
      <c r="BJ95" s="74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>
        <f>BY17-BY47</f>
        <v>616337.9400000004</v>
      </c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>
        <f>-DD47</f>
        <v>-78643.17</v>
      </c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>
        <f>BY95+DD95</f>
        <v>537694.7700000004</v>
      </c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6" t="s">
        <v>63</v>
      </c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</row>
    <row r="96" spans="1:164" ht="3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8"/>
      <c r="AY96" s="68"/>
      <c r="AZ96" s="68"/>
      <c r="BA96" s="68"/>
      <c r="BB96" s="68"/>
      <c r="BC96" s="68"/>
      <c r="BD96" s="69"/>
      <c r="BE96" s="69"/>
      <c r="BF96" s="69"/>
      <c r="BG96" s="69"/>
      <c r="BH96" s="69"/>
      <c r="BI96" s="69"/>
      <c r="BJ96" s="69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</row>
    <row r="97" spans="30:164" ht="12">
      <c r="AD97" s="64" t="s">
        <v>190</v>
      </c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FH97" s="3" t="s">
        <v>191</v>
      </c>
    </row>
    <row r="98" ht="3.75" customHeight="1"/>
    <row r="99" spans="1:164" ht="12.75" customHeight="1">
      <c r="A99" s="23" t="s">
        <v>26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2" t="s">
        <v>27</v>
      </c>
      <c r="AY99" s="22"/>
      <c r="AZ99" s="22"/>
      <c r="BA99" s="22"/>
      <c r="BB99" s="22"/>
      <c r="BC99" s="22"/>
      <c r="BD99" s="22" t="s">
        <v>28</v>
      </c>
      <c r="BE99" s="22"/>
      <c r="BF99" s="22"/>
      <c r="BG99" s="22"/>
      <c r="BH99" s="22"/>
      <c r="BI99" s="22"/>
      <c r="BJ99" s="22"/>
      <c r="BK99" s="22" t="s">
        <v>29</v>
      </c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52" t="s">
        <v>30</v>
      </c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3" t="s">
        <v>31</v>
      </c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</row>
    <row r="100" spans="1:256" s="6" customFormat="1" ht="36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 t="s">
        <v>32</v>
      </c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 t="s">
        <v>33</v>
      </c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 t="s">
        <v>34</v>
      </c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 t="s">
        <v>35</v>
      </c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 t="s">
        <v>36</v>
      </c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164" ht="11.25">
      <c r="A101" s="23">
        <v>1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48">
        <v>2</v>
      </c>
      <c r="AY101" s="48"/>
      <c r="AZ101" s="48"/>
      <c r="BA101" s="48"/>
      <c r="BB101" s="48"/>
      <c r="BC101" s="48"/>
      <c r="BD101" s="48">
        <v>3</v>
      </c>
      <c r="BE101" s="48"/>
      <c r="BF101" s="48"/>
      <c r="BG101" s="48"/>
      <c r="BH101" s="48"/>
      <c r="BI101" s="48"/>
      <c r="BJ101" s="48"/>
      <c r="BK101" s="48">
        <v>4</v>
      </c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>
        <v>5</v>
      </c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>
        <v>6</v>
      </c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>
        <v>7</v>
      </c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>
        <v>8</v>
      </c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>
        <v>9</v>
      </c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9">
        <v>10</v>
      </c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</row>
    <row r="102" spans="1:164" ht="27.75" customHeight="1">
      <c r="A102" s="61" t="s">
        <v>192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50" t="s">
        <v>178</v>
      </c>
      <c r="AY102" s="50"/>
      <c r="AZ102" s="50"/>
      <c r="BA102" s="50"/>
      <c r="BB102" s="50"/>
      <c r="BC102" s="50"/>
      <c r="BD102" s="21"/>
      <c r="BE102" s="21"/>
      <c r="BF102" s="21"/>
      <c r="BG102" s="21"/>
      <c r="BH102" s="21"/>
      <c r="BI102" s="21"/>
      <c r="BJ102" s="21"/>
      <c r="BK102" s="58">
        <v>0</v>
      </c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>
        <f>-BY95</f>
        <v>-616337.9400000004</v>
      </c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>
        <f>DD47</f>
        <v>78643.17</v>
      </c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>
        <f>BY102+DD102</f>
        <v>-537694.7700000004</v>
      </c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9">
        <f>BK102-ED102</f>
        <v>537694.7700000004</v>
      </c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</row>
    <row r="103" spans="1:164" ht="11.25">
      <c r="A103" s="60" t="s">
        <v>54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39" t="s">
        <v>180</v>
      </c>
      <c r="AY103" s="39"/>
      <c r="AZ103" s="39"/>
      <c r="BA103" s="39"/>
      <c r="BB103" s="39"/>
      <c r="BC103" s="39"/>
      <c r="BD103" s="40"/>
      <c r="BE103" s="40"/>
      <c r="BF103" s="40"/>
      <c r="BG103" s="40"/>
      <c r="BH103" s="40"/>
      <c r="BI103" s="40"/>
      <c r="BJ103" s="40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</row>
    <row r="104" spans="1:164" ht="12" customHeight="1">
      <c r="A104" s="57" t="s">
        <v>193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39"/>
      <c r="AY104" s="39"/>
      <c r="AZ104" s="39"/>
      <c r="BA104" s="39"/>
      <c r="BB104" s="39"/>
      <c r="BC104" s="39"/>
      <c r="BD104" s="40"/>
      <c r="BE104" s="40"/>
      <c r="BF104" s="40"/>
      <c r="BG104" s="40"/>
      <c r="BH104" s="40"/>
      <c r="BI104" s="40"/>
      <c r="BJ104" s="40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</row>
    <row r="105" spans="1:164" ht="11.25">
      <c r="A105" s="38" t="s">
        <v>42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9" t="s">
        <v>194</v>
      </c>
      <c r="AY105" s="39"/>
      <c r="AZ105" s="39"/>
      <c r="BA105" s="39"/>
      <c r="BB105" s="39"/>
      <c r="BC105" s="39"/>
      <c r="BD105" s="40" t="s">
        <v>114</v>
      </c>
      <c r="BE105" s="40"/>
      <c r="BF105" s="40"/>
      <c r="BG105" s="40"/>
      <c r="BH105" s="40"/>
      <c r="BI105" s="40"/>
      <c r="BJ105" s="40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</row>
    <row r="106" spans="1:164" ht="11.25" customHeight="1">
      <c r="A106" s="54" t="s">
        <v>195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39"/>
      <c r="AY106" s="39"/>
      <c r="AZ106" s="39"/>
      <c r="BA106" s="39"/>
      <c r="BB106" s="39"/>
      <c r="BC106" s="39"/>
      <c r="BD106" s="40"/>
      <c r="BE106" s="40"/>
      <c r="BF106" s="40"/>
      <c r="BG106" s="40"/>
      <c r="BH106" s="40"/>
      <c r="BI106" s="40"/>
      <c r="BJ106" s="40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</row>
    <row r="107" spans="1:164" ht="11.25" customHeight="1">
      <c r="A107" s="54" t="s">
        <v>196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44" t="s">
        <v>197</v>
      </c>
      <c r="AY107" s="44"/>
      <c r="AZ107" s="44"/>
      <c r="BA107" s="44"/>
      <c r="BB107" s="44"/>
      <c r="BC107" s="44"/>
      <c r="BD107" s="45" t="s">
        <v>114</v>
      </c>
      <c r="BE107" s="45"/>
      <c r="BF107" s="45"/>
      <c r="BG107" s="45"/>
      <c r="BH107" s="45"/>
      <c r="BI107" s="45"/>
      <c r="BJ107" s="45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</row>
    <row r="108" spans="1:164" ht="20.25" customHeight="1">
      <c r="A108" s="54" t="s">
        <v>198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44" t="s">
        <v>199</v>
      </c>
      <c r="AY108" s="44"/>
      <c r="AZ108" s="44"/>
      <c r="BA108" s="44"/>
      <c r="BB108" s="44"/>
      <c r="BC108" s="44"/>
      <c r="BD108" s="45" t="s">
        <v>200</v>
      </c>
      <c r="BE108" s="45"/>
      <c r="BF108" s="45"/>
      <c r="BG108" s="45"/>
      <c r="BH108" s="45"/>
      <c r="BI108" s="45"/>
      <c r="BJ108" s="45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</row>
    <row r="109" spans="1:164" ht="18.75" customHeight="1">
      <c r="A109" s="54" t="s">
        <v>201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44" t="s">
        <v>202</v>
      </c>
      <c r="AY109" s="44"/>
      <c r="AZ109" s="44"/>
      <c r="BA109" s="44"/>
      <c r="BB109" s="44"/>
      <c r="BC109" s="44"/>
      <c r="BD109" s="45" t="s">
        <v>203</v>
      </c>
      <c r="BE109" s="45"/>
      <c r="BF109" s="45"/>
      <c r="BG109" s="45"/>
      <c r="BH109" s="45"/>
      <c r="BI109" s="45"/>
      <c r="BJ109" s="45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</row>
    <row r="110" spans="1:164" ht="18.75" customHeight="1">
      <c r="A110" s="54" t="s">
        <v>204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44" t="s">
        <v>205</v>
      </c>
      <c r="AY110" s="44"/>
      <c r="AZ110" s="44"/>
      <c r="BA110" s="44"/>
      <c r="BB110" s="44"/>
      <c r="BC110" s="44"/>
      <c r="BD110" s="45" t="s">
        <v>206</v>
      </c>
      <c r="BE110" s="45"/>
      <c r="BF110" s="45"/>
      <c r="BG110" s="45"/>
      <c r="BH110" s="45"/>
      <c r="BI110" s="45"/>
      <c r="BJ110" s="45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</row>
    <row r="111" spans="1:164" ht="21" customHeight="1">
      <c r="A111" s="54" t="s">
        <v>207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44" t="s">
        <v>208</v>
      </c>
      <c r="AY111" s="44"/>
      <c r="AZ111" s="44"/>
      <c r="BA111" s="44"/>
      <c r="BB111" s="44"/>
      <c r="BC111" s="44"/>
      <c r="BD111" s="45" t="s">
        <v>209</v>
      </c>
      <c r="BE111" s="45"/>
      <c r="BF111" s="45"/>
      <c r="BG111" s="45"/>
      <c r="BH111" s="45"/>
      <c r="BI111" s="45"/>
      <c r="BJ111" s="45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</row>
    <row r="112" spans="1:164" ht="19.5" customHeight="1">
      <c r="A112" s="54" t="s">
        <v>210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44" t="s">
        <v>211</v>
      </c>
      <c r="AY112" s="44"/>
      <c r="AZ112" s="44"/>
      <c r="BA112" s="44"/>
      <c r="BB112" s="44"/>
      <c r="BC112" s="44"/>
      <c r="BD112" s="45" t="s">
        <v>212</v>
      </c>
      <c r="BE112" s="45"/>
      <c r="BF112" s="45"/>
      <c r="BG112" s="45"/>
      <c r="BH112" s="45"/>
      <c r="BI112" s="45"/>
      <c r="BJ112" s="45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</row>
    <row r="113" spans="1:164" ht="21" customHeight="1">
      <c r="A113" s="54" t="s">
        <v>213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44" t="s">
        <v>214</v>
      </c>
      <c r="AY113" s="44"/>
      <c r="AZ113" s="44"/>
      <c r="BA113" s="44"/>
      <c r="BB113" s="44"/>
      <c r="BC113" s="44"/>
      <c r="BD113" s="45" t="s">
        <v>215</v>
      </c>
      <c r="BE113" s="45"/>
      <c r="BF113" s="45"/>
      <c r="BG113" s="45"/>
      <c r="BH113" s="45"/>
      <c r="BI113" s="45"/>
      <c r="BJ113" s="45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</row>
    <row r="114" spans="1:164" ht="12" customHeight="1">
      <c r="A114" s="43" t="s">
        <v>216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39" t="s">
        <v>78</v>
      </c>
      <c r="AY114" s="39"/>
      <c r="AZ114" s="39"/>
      <c r="BA114" s="39"/>
      <c r="BB114" s="39"/>
      <c r="BC114" s="39"/>
      <c r="BD114" s="40"/>
      <c r="BE114" s="40"/>
      <c r="BF114" s="40"/>
      <c r="BG114" s="40"/>
      <c r="BH114" s="40"/>
      <c r="BI114" s="40"/>
      <c r="BJ114" s="40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</row>
    <row r="115" spans="1:164" ht="11.25">
      <c r="A115" s="38" t="s">
        <v>42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9" t="s">
        <v>217</v>
      </c>
      <c r="AY115" s="39"/>
      <c r="AZ115" s="39"/>
      <c r="BA115" s="39"/>
      <c r="BB115" s="39"/>
      <c r="BC115" s="39"/>
      <c r="BD115" s="40" t="s">
        <v>114</v>
      </c>
      <c r="BE115" s="40"/>
      <c r="BF115" s="40"/>
      <c r="BG115" s="40"/>
      <c r="BH115" s="40"/>
      <c r="BI115" s="40"/>
      <c r="BJ115" s="40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</row>
    <row r="116" spans="1:164" ht="11.25" customHeight="1">
      <c r="A116" s="54" t="s">
        <v>195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39"/>
      <c r="AY116" s="39"/>
      <c r="AZ116" s="39"/>
      <c r="BA116" s="39"/>
      <c r="BB116" s="39"/>
      <c r="BC116" s="39"/>
      <c r="BD116" s="40"/>
      <c r="BE116" s="40"/>
      <c r="BF116" s="40"/>
      <c r="BG116" s="40"/>
      <c r="BH116" s="40"/>
      <c r="BI116" s="40"/>
      <c r="BJ116" s="40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</row>
    <row r="117" spans="1:164" ht="11.25" customHeight="1">
      <c r="A117" s="54" t="s">
        <v>196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44" t="s">
        <v>218</v>
      </c>
      <c r="AY117" s="44"/>
      <c r="AZ117" s="44"/>
      <c r="BA117" s="44"/>
      <c r="BB117" s="44"/>
      <c r="BC117" s="44"/>
      <c r="BD117" s="45" t="s">
        <v>114</v>
      </c>
      <c r="BE117" s="45"/>
      <c r="BF117" s="45"/>
      <c r="BG117" s="45"/>
      <c r="BH117" s="45"/>
      <c r="BI117" s="45"/>
      <c r="BJ117" s="45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</row>
    <row r="118" spans="1:164" ht="23.25" customHeight="1">
      <c r="A118" s="54" t="s">
        <v>210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44" t="s">
        <v>219</v>
      </c>
      <c r="AY118" s="44"/>
      <c r="AZ118" s="44"/>
      <c r="BA118" s="44"/>
      <c r="BB118" s="44"/>
      <c r="BC118" s="44"/>
      <c r="BD118" s="45" t="s">
        <v>220</v>
      </c>
      <c r="BE118" s="45"/>
      <c r="BF118" s="45"/>
      <c r="BG118" s="45"/>
      <c r="BH118" s="45"/>
      <c r="BI118" s="45"/>
      <c r="BJ118" s="45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</row>
    <row r="119" spans="1:164" ht="20.25" customHeight="1">
      <c r="A119" s="54" t="s">
        <v>213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44" t="s">
        <v>221</v>
      </c>
      <c r="AY119" s="44"/>
      <c r="AZ119" s="44"/>
      <c r="BA119" s="44"/>
      <c r="BB119" s="44"/>
      <c r="BC119" s="44"/>
      <c r="BD119" s="45" t="s">
        <v>222</v>
      </c>
      <c r="BE119" s="45"/>
      <c r="BF119" s="45"/>
      <c r="BG119" s="45"/>
      <c r="BH119" s="45"/>
      <c r="BI119" s="45"/>
      <c r="BJ119" s="45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</row>
    <row r="120" spans="1:164" ht="12" customHeight="1">
      <c r="A120" s="43" t="s">
        <v>223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39" t="s">
        <v>224</v>
      </c>
      <c r="AY120" s="39"/>
      <c r="AZ120" s="39"/>
      <c r="BA120" s="39"/>
      <c r="BB120" s="39"/>
      <c r="BC120" s="39"/>
      <c r="BD120" s="40" t="s">
        <v>63</v>
      </c>
      <c r="BE120" s="40"/>
      <c r="BF120" s="40"/>
      <c r="BG120" s="40"/>
      <c r="BH120" s="40"/>
      <c r="BI120" s="40"/>
      <c r="BJ120" s="40"/>
      <c r="BK120" s="55">
        <v>0</v>
      </c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>
        <f>BY121+BY122</f>
        <v>-537694.7700000005</v>
      </c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>
        <v>0</v>
      </c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>
        <f>BY120+DD120</f>
        <v>-537694.7700000005</v>
      </c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6">
        <f>BK120-ED120</f>
        <v>537694.7700000005</v>
      </c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</row>
    <row r="121" spans="1:164" ht="11.25" customHeight="1">
      <c r="A121" s="54" t="s">
        <v>225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44" t="s">
        <v>212</v>
      </c>
      <c r="AY121" s="44"/>
      <c r="AZ121" s="44"/>
      <c r="BA121" s="44"/>
      <c r="BB121" s="44"/>
      <c r="BC121" s="44"/>
      <c r="BD121" s="45" t="s">
        <v>200</v>
      </c>
      <c r="BE121" s="45"/>
      <c r="BF121" s="45"/>
      <c r="BG121" s="45"/>
      <c r="BH121" s="45"/>
      <c r="BI121" s="45"/>
      <c r="BJ121" s="45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>
        <f>-BY17</f>
        <v>-5139830.28</v>
      </c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>
        <f>DD95</f>
        <v>-78643.17</v>
      </c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55">
        <f>BY121+DD121</f>
        <v>-5218473.45</v>
      </c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1" t="s">
        <v>63</v>
      </c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</row>
    <row r="122" spans="1:164" ht="11.25" customHeight="1">
      <c r="A122" s="54" t="s">
        <v>226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44" t="s">
        <v>220</v>
      </c>
      <c r="AY122" s="44"/>
      <c r="AZ122" s="44"/>
      <c r="BA122" s="44"/>
      <c r="BB122" s="44"/>
      <c r="BC122" s="44"/>
      <c r="BD122" s="45" t="s">
        <v>203</v>
      </c>
      <c r="BE122" s="45"/>
      <c r="BF122" s="45"/>
      <c r="BG122" s="45"/>
      <c r="BH122" s="45"/>
      <c r="BI122" s="45"/>
      <c r="BJ122" s="45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>
        <f>ED47</f>
        <v>4602135.51</v>
      </c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>
        <f>DD102</f>
        <v>78643.17</v>
      </c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55">
        <f>BY122+DD122</f>
        <v>4680778.68</v>
      </c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1" t="s">
        <v>63</v>
      </c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</row>
    <row r="123" spans="1:164" ht="24" customHeight="1">
      <c r="A123" s="43" t="s">
        <v>227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39" t="s">
        <v>228</v>
      </c>
      <c r="AY123" s="39"/>
      <c r="AZ123" s="39"/>
      <c r="BA123" s="39"/>
      <c r="BB123" s="39"/>
      <c r="BC123" s="39"/>
      <c r="BD123" s="40" t="s">
        <v>63</v>
      </c>
      <c r="BE123" s="40"/>
      <c r="BF123" s="40"/>
      <c r="BG123" s="40"/>
      <c r="BH123" s="40"/>
      <c r="BI123" s="40"/>
      <c r="BJ123" s="40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>
        <f>BY124+BY126</f>
        <v>-78643.17</v>
      </c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>
        <f>DD124</f>
        <v>78643.17</v>
      </c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>
        <f>BY123+DD123</f>
        <v>0</v>
      </c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6">
        <v>0</v>
      </c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</row>
    <row r="124" spans="1:164" ht="11.25">
      <c r="A124" s="38" t="s">
        <v>54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9" t="s">
        <v>229</v>
      </c>
      <c r="AY124" s="39"/>
      <c r="AZ124" s="39"/>
      <c r="BA124" s="39"/>
      <c r="BB124" s="39"/>
      <c r="BC124" s="39"/>
      <c r="BD124" s="40" t="s">
        <v>200</v>
      </c>
      <c r="BE124" s="40"/>
      <c r="BF124" s="40"/>
      <c r="BG124" s="40"/>
      <c r="BH124" s="40"/>
      <c r="BI124" s="40"/>
      <c r="BJ124" s="40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>
        <f>DD122</f>
        <v>78643.17</v>
      </c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>
        <f>DD124</f>
        <v>78643.17</v>
      </c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</row>
    <row r="125" spans="1:164" ht="20.25" customHeight="1">
      <c r="A125" s="54" t="s">
        <v>230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39"/>
      <c r="AY125" s="39"/>
      <c r="AZ125" s="39"/>
      <c r="BA125" s="39"/>
      <c r="BB125" s="39"/>
      <c r="BC125" s="39"/>
      <c r="BD125" s="40"/>
      <c r="BE125" s="40"/>
      <c r="BF125" s="40"/>
      <c r="BG125" s="40"/>
      <c r="BH125" s="40"/>
      <c r="BI125" s="40"/>
      <c r="BJ125" s="40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</row>
    <row r="126" spans="1:164" ht="19.5" customHeight="1">
      <c r="A126" s="54" t="s">
        <v>231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44" t="s">
        <v>232</v>
      </c>
      <c r="AY126" s="44"/>
      <c r="AZ126" s="44"/>
      <c r="BA126" s="44"/>
      <c r="BB126" s="44"/>
      <c r="BC126" s="44"/>
      <c r="BD126" s="45" t="s">
        <v>203</v>
      </c>
      <c r="BE126" s="45"/>
      <c r="BF126" s="45"/>
      <c r="BG126" s="45"/>
      <c r="BH126" s="45"/>
      <c r="BI126" s="45"/>
      <c r="BJ126" s="45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>
        <f>DD95</f>
        <v>-78643.17</v>
      </c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>
        <v>0</v>
      </c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>
        <f>BY126</f>
        <v>-78643.17</v>
      </c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</row>
    <row r="127" ht="11.25">
      <c r="FH127" s="3" t="s">
        <v>233</v>
      </c>
    </row>
    <row r="128" ht="3.75" customHeight="1"/>
    <row r="129" spans="1:164" ht="12.75" customHeight="1">
      <c r="A129" s="23" t="s">
        <v>26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2" t="s">
        <v>27</v>
      </c>
      <c r="AY129" s="22"/>
      <c r="AZ129" s="22"/>
      <c r="BA129" s="22"/>
      <c r="BB129" s="22"/>
      <c r="BC129" s="22"/>
      <c r="BD129" s="22" t="s">
        <v>28</v>
      </c>
      <c r="BE129" s="22"/>
      <c r="BF129" s="22"/>
      <c r="BG129" s="22"/>
      <c r="BH129" s="22"/>
      <c r="BI129" s="22"/>
      <c r="BJ129" s="22"/>
      <c r="BK129" s="22" t="s">
        <v>29</v>
      </c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52" t="s">
        <v>30</v>
      </c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3" t="s">
        <v>31</v>
      </c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</row>
    <row r="130" spans="1:256" s="6" customFormat="1" ht="41.2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 t="s">
        <v>32</v>
      </c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 t="s">
        <v>33</v>
      </c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 t="s">
        <v>34</v>
      </c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 t="s">
        <v>35</v>
      </c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 t="s">
        <v>36</v>
      </c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164" ht="11.25">
      <c r="A131" s="23">
        <v>1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48">
        <v>2</v>
      </c>
      <c r="AY131" s="48"/>
      <c r="AZ131" s="48"/>
      <c r="BA131" s="48"/>
      <c r="BB131" s="48"/>
      <c r="BC131" s="48"/>
      <c r="BD131" s="48">
        <v>3</v>
      </c>
      <c r="BE131" s="48"/>
      <c r="BF131" s="48"/>
      <c r="BG131" s="48"/>
      <c r="BH131" s="48"/>
      <c r="BI131" s="48"/>
      <c r="BJ131" s="48"/>
      <c r="BK131" s="48">
        <v>4</v>
      </c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>
        <v>5</v>
      </c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>
        <v>6</v>
      </c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>
        <v>7</v>
      </c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>
        <v>8</v>
      </c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>
        <v>9</v>
      </c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9">
        <v>10</v>
      </c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</row>
    <row r="132" spans="1:164" ht="19.5" customHeight="1">
      <c r="A132" s="43" t="s">
        <v>234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50" t="s">
        <v>222</v>
      </c>
      <c r="AY132" s="50"/>
      <c r="AZ132" s="50"/>
      <c r="BA132" s="50"/>
      <c r="BB132" s="50"/>
      <c r="BC132" s="50"/>
      <c r="BD132" s="21" t="s">
        <v>63</v>
      </c>
      <c r="BE132" s="21"/>
      <c r="BF132" s="21"/>
      <c r="BG132" s="21"/>
      <c r="BH132" s="21"/>
      <c r="BI132" s="21"/>
      <c r="BJ132" s="21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</row>
    <row r="133" spans="1:164" ht="11.25">
      <c r="A133" s="38" t="s">
        <v>54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9" t="s">
        <v>235</v>
      </c>
      <c r="AY133" s="39"/>
      <c r="AZ133" s="39"/>
      <c r="BA133" s="39"/>
      <c r="BB133" s="39"/>
      <c r="BC133" s="39"/>
      <c r="BD133" s="40"/>
      <c r="BE133" s="40"/>
      <c r="BF133" s="40"/>
      <c r="BG133" s="40"/>
      <c r="BH133" s="40"/>
      <c r="BI133" s="40"/>
      <c r="BJ133" s="40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</row>
    <row r="134" spans="1:164" ht="22.5" customHeight="1">
      <c r="A134" s="34" t="s">
        <v>236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9"/>
      <c r="AY134" s="39"/>
      <c r="AZ134" s="39"/>
      <c r="BA134" s="39"/>
      <c r="BB134" s="39"/>
      <c r="BC134" s="39"/>
      <c r="BD134" s="40"/>
      <c r="BE134" s="40"/>
      <c r="BF134" s="40"/>
      <c r="BG134" s="40"/>
      <c r="BH134" s="40"/>
      <c r="BI134" s="40"/>
      <c r="BJ134" s="40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</row>
    <row r="135" spans="1:164" ht="22.5" customHeight="1">
      <c r="A135" s="34" t="s">
        <v>237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44" t="s">
        <v>238</v>
      </c>
      <c r="AY135" s="44"/>
      <c r="AZ135" s="44"/>
      <c r="BA135" s="44"/>
      <c r="BB135" s="44"/>
      <c r="BC135" s="44"/>
      <c r="BD135" s="45"/>
      <c r="BE135" s="45"/>
      <c r="BF135" s="45"/>
      <c r="BG135" s="45"/>
      <c r="BH135" s="45"/>
      <c r="BI135" s="45"/>
      <c r="BJ135" s="45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</row>
    <row r="136" spans="1:164" ht="24" customHeight="1">
      <c r="A136" s="43" t="s">
        <v>239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39" t="s">
        <v>240</v>
      </c>
      <c r="AY136" s="39"/>
      <c r="AZ136" s="39"/>
      <c r="BA136" s="39"/>
      <c r="BB136" s="39"/>
      <c r="BC136" s="39"/>
      <c r="BD136" s="40" t="s">
        <v>63</v>
      </c>
      <c r="BE136" s="40"/>
      <c r="BF136" s="40"/>
      <c r="BG136" s="40"/>
      <c r="BH136" s="40"/>
      <c r="BI136" s="40"/>
      <c r="BJ136" s="40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</row>
    <row r="137" spans="1:164" ht="11.25">
      <c r="A137" s="38" t="s">
        <v>54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9" t="s">
        <v>241</v>
      </c>
      <c r="AY137" s="39"/>
      <c r="AZ137" s="39"/>
      <c r="BA137" s="39"/>
      <c r="BB137" s="39"/>
      <c r="BC137" s="39"/>
      <c r="BD137" s="40"/>
      <c r="BE137" s="40"/>
      <c r="BF137" s="40"/>
      <c r="BG137" s="40"/>
      <c r="BH137" s="40"/>
      <c r="BI137" s="40"/>
      <c r="BJ137" s="40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</row>
    <row r="138" spans="1:164" ht="30.75" customHeight="1">
      <c r="A138" s="34" t="s">
        <v>242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9"/>
      <c r="AY138" s="39"/>
      <c r="AZ138" s="39"/>
      <c r="BA138" s="39"/>
      <c r="BB138" s="39"/>
      <c r="BC138" s="39"/>
      <c r="BD138" s="40"/>
      <c r="BE138" s="40"/>
      <c r="BF138" s="40"/>
      <c r="BG138" s="40"/>
      <c r="BH138" s="40"/>
      <c r="BI138" s="40"/>
      <c r="BJ138" s="40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</row>
    <row r="139" spans="1:164" ht="31.5" customHeight="1">
      <c r="A139" s="35" t="s">
        <v>243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6" t="s">
        <v>244</v>
      </c>
      <c r="AY139" s="36"/>
      <c r="AZ139" s="36"/>
      <c r="BA139" s="36"/>
      <c r="BB139" s="36"/>
      <c r="BC139" s="36"/>
      <c r="BD139" s="37"/>
      <c r="BE139" s="37"/>
      <c r="BF139" s="37"/>
      <c r="BG139" s="37"/>
      <c r="BH139" s="37"/>
      <c r="BI139" s="37"/>
      <c r="BJ139" s="37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</row>
    <row r="142" spans="1:92" ht="11.25">
      <c r="A142" s="1" t="s">
        <v>245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M142" s="29" t="s">
        <v>261</v>
      </c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CN142" s="1" t="s">
        <v>246</v>
      </c>
    </row>
    <row r="143" spans="1:158" ht="11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27" t="s">
        <v>247</v>
      </c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M143" s="27" t="s">
        <v>248</v>
      </c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CN143" s="1" t="s">
        <v>249</v>
      </c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</row>
    <row r="144" spans="115:158" ht="11.25">
      <c r="DK144" s="27" t="s">
        <v>247</v>
      </c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10"/>
      <c r="EC144" s="27" t="s">
        <v>248</v>
      </c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</row>
    <row r="145" spans="1:66" ht="11.25">
      <c r="A145" s="1" t="s">
        <v>250</v>
      </c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M145" s="29" t="s">
        <v>262</v>
      </c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</row>
    <row r="146" spans="18:164" ht="11.25">
      <c r="R146" s="27" t="s">
        <v>247</v>
      </c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M146" s="27" t="s">
        <v>248</v>
      </c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</row>
    <row r="149" spans="65:164" ht="11.25">
      <c r="BM149" s="12" t="s">
        <v>251</v>
      </c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</row>
    <row r="150" spans="98:164" ht="11.25">
      <c r="CT150" s="27" t="s">
        <v>252</v>
      </c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</row>
    <row r="151" ht="11.25">
      <c r="BM151" s="1" t="s">
        <v>245</v>
      </c>
    </row>
    <row r="152" spans="65:164" ht="11.25">
      <c r="BM152" s="1" t="s">
        <v>253</v>
      </c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</row>
    <row r="153" spans="87:164" ht="11.25">
      <c r="CI153" s="27" t="s">
        <v>254</v>
      </c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L153" s="27" t="s">
        <v>247</v>
      </c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G153" s="27" t="s">
        <v>248</v>
      </c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</row>
    <row r="155" spans="1:119" ht="11.25">
      <c r="A155" s="1" t="s">
        <v>255</v>
      </c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</row>
    <row r="156" spans="14:119" ht="11.25">
      <c r="N156" s="27" t="s">
        <v>254</v>
      </c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P156" s="27" t="s">
        <v>247</v>
      </c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J156" s="27" t="s">
        <v>248</v>
      </c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N156" s="27" t="s">
        <v>256</v>
      </c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</row>
    <row r="158" spans="1:164" ht="11.25">
      <c r="A158" s="25" t="s">
        <v>257</v>
      </c>
      <c r="B158" s="25"/>
      <c r="C158" s="26" t="s">
        <v>258</v>
      </c>
      <c r="D158" s="26"/>
      <c r="E158" s="26"/>
      <c r="F158" s="1" t="s">
        <v>257</v>
      </c>
      <c r="I158" s="26" t="s">
        <v>263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5">
        <v>20</v>
      </c>
      <c r="Z158" s="25"/>
      <c r="AA158" s="25"/>
      <c r="AB158" s="25"/>
      <c r="AC158" s="24" t="s">
        <v>6</v>
      </c>
      <c r="AD158" s="24"/>
      <c r="AE158" s="24"/>
      <c r="AF158" s="1" t="s">
        <v>7</v>
      </c>
      <c r="BK158" s="11"/>
      <c r="BL158" s="11"/>
      <c r="BM158" s="13"/>
      <c r="CP158" s="13"/>
      <c r="CQ158" s="13"/>
      <c r="CR158" s="13"/>
      <c r="CS158" s="13"/>
      <c r="CT158" s="13"/>
      <c r="CU158" s="13"/>
      <c r="CV158" s="11"/>
      <c r="CW158" s="11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1"/>
      <c r="DU158" s="11"/>
      <c r="DV158" s="4"/>
      <c r="DW158" s="4"/>
      <c r="DX158" s="14"/>
      <c r="DY158" s="14"/>
      <c r="DZ158" s="14"/>
      <c r="EA158" s="11"/>
      <c r="EB158" s="11"/>
      <c r="EC158" s="11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4"/>
      <c r="EU158" s="4"/>
      <c r="EV158" s="4"/>
      <c r="EW158" s="4"/>
      <c r="EX158" s="4"/>
      <c r="EY158" s="15"/>
      <c r="EZ158" s="15"/>
      <c r="FA158" s="11"/>
      <c r="FB158" s="11"/>
      <c r="FC158" s="11"/>
      <c r="FD158" s="11"/>
      <c r="FE158" s="11"/>
      <c r="FF158" s="11"/>
      <c r="FG158" s="11"/>
      <c r="FH158" s="11"/>
    </row>
    <row r="159" spans="63:164" s="10" customFormat="1" ht="3" customHeight="1">
      <c r="BK159" s="16"/>
      <c r="BL159" s="16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6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8"/>
      <c r="CW159" s="18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6"/>
      <c r="DU159" s="16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6"/>
      <c r="FE159" s="16"/>
      <c r="FF159" s="16"/>
      <c r="FG159" s="16"/>
      <c r="FH159" s="16"/>
    </row>
  </sheetData>
  <sheetProtection selectLockedCells="1" selectUnlockedCells="1"/>
  <mergeCells count="1021">
    <mergeCell ref="B1:EQ1"/>
    <mergeCell ref="B2:EQ2"/>
    <mergeCell ref="ES2:FH2"/>
    <mergeCell ref="ES3:FH3"/>
    <mergeCell ref="BJ4:CD4"/>
    <mergeCell ref="CE4:CH4"/>
    <mergeCell ref="CI4:CK4"/>
    <mergeCell ref="ES4:FH4"/>
    <mergeCell ref="AX5:EC5"/>
    <mergeCell ref="ES5:FH5"/>
    <mergeCell ref="AX6:EC6"/>
    <mergeCell ref="ES6:FH6"/>
    <mergeCell ref="AX7:EC7"/>
    <mergeCell ref="ES7:FH7"/>
    <mergeCell ref="ES8:FH8"/>
    <mergeCell ref="AX9:EC9"/>
    <mergeCell ref="ES9:FH9"/>
    <mergeCell ref="AX10:EC10"/>
    <mergeCell ref="ES10:FH10"/>
    <mergeCell ref="ES11:FH11"/>
    <mergeCell ref="ES12:FH12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DD15:DP15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26:AW26"/>
    <mergeCell ref="AX26:BC26"/>
    <mergeCell ref="BD26:BJ26"/>
    <mergeCell ref="BK26:BX26"/>
    <mergeCell ref="BY26:CM26"/>
    <mergeCell ref="CN26:DC26"/>
    <mergeCell ref="DD26:DP26"/>
    <mergeCell ref="DQ26:EC26"/>
    <mergeCell ref="ED26:ER26"/>
    <mergeCell ref="ES26:FH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41:ER41"/>
    <mergeCell ref="ES41:FH41"/>
    <mergeCell ref="AD42:EE42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8"/>
    <mergeCell ref="BD67:BJ68"/>
    <mergeCell ref="BK67:BX68"/>
    <mergeCell ref="BY67:CM68"/>
    <mergeCell ref="CN67:DC68"/>
    <mergeCell ref="DD67:DP68"/>
    <mergeCell ref="DQ67:EC68"/>
    <mergeCell ref="ED67:ER68"/>
    <mergeCell ref="ES67:FH68"/>
    <mergeCell ref="A68:AW68"/>
    <mergeCell ref="A69:AW69"/>
    <mergeCell ref="AX69:BC69"/>
    <mergeCell ref="BD69:BJ69"/>
    <mergeCell ref="BK69:BX69"/>
    <mergeCell ref="BY69:CM69"/>
    <mergeCell ref="CN69:DC69"/>
    <mergeCell ref="DD69:DP69"/>
    <mergeCell ref="DQ69:EC69"/>
    <mergeCell ref="ED69:ER69"/>
    <mergeCell ref="ES69:FH69"/>
    <mergeCell ref="A72:AW73"/>
    <mergeCell ref="AX72:BC73"/>
    <mergeCell ref="BD72:BJ73"/>
    <mergeCell ref="BK72:BX73"/>
    <mergeCell ref="BY72:ER72"/>
    <mergeCell ref="ES72:FH73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6:ER96"/>
    <mergeCell ref="ES96:FH96"/>
    <mergeCell ref="AD97:EE97"/>
    <mergeCell ref="A99:AW100"/>
    <mergeCell ref="AX99:BC100"/>
    <mergeCell ref="BD99:BJ100"/>
    <mergeCell ref="BK99:BX100"/>
    <mergeCell ref="BY99:ER99"/>
    <mergeCell ref="ES99:FH100"/>
    <mergeCell ref="BY100:CM100"/>
    <mergeCell ref="CN100:DC100"/>
    <mergeCell ref="DD100:DP100"/>
    <mergeCell ref="DQ100:EC100"/>
    <mergeCell ref="ED100:ER100"/>
    <mergeCell ref="A101:AW101"/>
    <mergeCell ref="AX101:BC101"/>
    <mergeCell ref="BD101:BJ101"/>
    <mergeCell ref="BK101:BX101"/>
    <mergeCell ref="BY101:CM101"/>
    <mergeCell ref="CN101:DC101"/>
    <mergeCell ref="DD101:DP101"/>
    <mergeCell ref="DQ101:EC101"/>
    <mergeCell ref="ED101:ER101"/>
    <mergeCell ref="ES101:FH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ES102:FH102"/>
    <mergeCell ref="A103:AW103"/>
    <mergeCell ref="AX103:BC104"/>
    <mergeCell ref="BD103:BJ104"/>
    <mergeCell ref="BK103:BX104"/>
    <mergeCell ref="BY103:CM104"/>
    <mergeCell ref="CN103:DC104"/>
    <mergeCell ref="DD103:DP104"/>
    <mergeCell ref="DQ103:EC104"/>
    <mergeCell ref="ED103:ER104"/>
    <mergeCell ref="ES103:FH104"/>
    <mergeCell ref="A104:AW104"/>
    <mergeCell ref="A105:AW105"/>
    <mergeCell ref="AX105:BC106"/>
    <mergeCell ref="BD105:BJ106"/>
    <mergeCell ref="BK105:BX106"/>
    <mergeCell ref="BY105:CM106"/>
    <mergeCell ref="CN105:DC106"/>
    <mergeCell ref="DD105:DP106"/>
    <mergeCell ref="DQ105:EC106"/>
    <mergeCell ref="ED105:ER106"/>
    <mergeCell ref="ES105:FH106"/>
    <mergeCell ref="A106:AW106"/>
    <mergeCell ref="A107:AW107"/>
    <mergeCell ref="AX107:BC107"/>
    <mergeCell ref="BD107:BJ107"/>
    <mergeCell ref="BK107:BX107"/>
    <mergeCell ref="BY107:CM107"/>
    <mergeCell ref="CN107:DC107"/>
    <mergeCell ref="DD107:DP107"/>
    <mergeCell ref="DQ107:EC107"/>
    <mergeCell ref="ED107:ER107"/>
    <mergeCell ref="ES107:FH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6"/>
    <mergeCell ref="BD115:BJ116"/>
    <mergeCell ref="BK115:BX116"/>
    <mergeCell ref="BY115:CM116"/>
    <mergeCell ref="CN115:DC116"/>
    <mergeCell ref="DD115:DP116"/>
    <mergeCell ref="DQ115:EC116"/>
    <mergeCell ref="ED115:ER116"/>
    <mergeCell ref="ES115:FH116"/>
    <mergeCell ref="A116:AW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3:EC123"/>
    <mergeCell ref="ED123:ER123"/>
    <mergeCell ref="ES123:FH123"/>
    <mergeCell ref="A124:AW124"/>
    <mergeCell ref="AX124:BC125"/>
    <mergeCell ref="BD124:BJ125"/>
    <mergeCell ref="BK124:BX125"/>
    <mergeCell ref="BY124:CM125"/>
    <mergeCell ref="CN124:DC125"/>
    <mergeCell ref="DD124:DP125"/>
    <mergeCell ref="DQ124:EC125"/>
    <mergeCell ref="ED124:ER125"/>
    <mergeCell ref="ES124:FH125"/>
    <mergeCell ref="A125:AW125"/>
    <mergeCell ref="A126:AW126"/>
    <mergeCell ref="AX126:BC126"/>
    <mergeCell ref="BD126:BJ126"/>
    <mergeCell ref="BK126:BX126"/>
    <mergeCell ref="BY126:CM126"/>
    <mergeCell ref="CN126:DC126"/>
    <mergeCell ref="DD126:DP126"/>
    <mergeCell ref="DQ126:EC126"/>
    <mergeCell ref="ED126:ER126"/>
    <mergeCell ref="ES126:FH126"/>
    <mergeCell ref="A129:AW130"/>
    <mergeCell ref="AX129:BC130"/>
    <mergeCell ref="BD129:BJ130"/>
    <mergeCell ref="BK129:BX130"/>
    <mergeCell ref="BY129:ER129"/>
    <mergeCell ref="ES129:FH130"/>
    <mergeCell ref="BY130:CM130"/>
    <mergeCell ref="CN130:DC130"/>
    <mergeCell ref="DD130:DP130"/>
    <mergeCell ref="DQ130:EC130"/>
    <mergeCell ref="ED130:ER130"/>
    <mergeCell ref="A131:AW131"/>
    <mergeCell ref="AX131:BC131"/>
    <mergeCell ref="BD131:BJ131"/>
    <mergeCell ref="BK131:BX131"/>
    <mergeCell ref="BY131:CM131"/>
    <mergeCell ref="CN131:DC131"/>
    <mergeCell ref="DD131:DP131"/>
    <mergeCell ref="DQ131:EC131"/>
    <mergeCell ref="ED131:ER131"/>
    <mergeCell ref="ES131:FH131"/>
    <mergeCell ref="A132:AW132"/>
    <mergeCell ref="AX132:BC132"/>
    <mergeCell ref="BD132:BJ132"/>
    <mergeCell ref="BK132:BX132"/>
    <mergeCell ref="BY132:CM132"/>
    <mergeCell ref="CN132:DC132"/>
    <mergeCell ref="DD132:DP132"/>
    <mergeCell ref="DQ132:EC132"/>
    <mergeCell ref="ED132:ER132"/>
    <mergeCell ref="ES132:FH132"/>
    <mergeCell ref="A133:AW133"/>
    <mergeCell ref="AX133:BC134"/>
    <mergeCell ref="BD133:BJ134"/>
    <mergeCell ref="BK133:BX134"/>
    <mergeCell ref="BY133:CM134"/>
    <mergeCell ref="CN133:DC134"/>
    <mergeCell ref="DD133:DP134"/>
    <mergeCell ref="DQ133:EC134"/>
    <mergeCell ref="ED133:ER134"/>
    <mergeCell ref="ES133:FH134"/>
    <mergeCell ref="A134:AW134"/>
    <mergeCell ref="A135:AW135"/>
    <mergeCell ref="AX135:BC135"/>
    <mergeCell ref="BD135:BJ135"/>
    <mergeCell ref="BK135:BX135"/>
    <mergeCell ref="BY135:CM135"/>
    <mergeCell ref="CN135:DC135"/>
    <mergeCell ref="DD135:DP135"/>
    <mergeCell ref="DQ135:EC135"/>
    <mergeCell ref="ED135:ER135"/>
    <mergeCell ref="ES135:FH135"/>
    <mergeCell ref="A136:AW136"/>
    <mergeCell ref="AX136:BC136"/>
    <mergeCell ref="BD136:BJ136"/>
    <mergeCell ref="BK136:BX136"/>
    <mergeCell ref="BY136:CM136"/>
    <mergeCell ref="CN136:DC136"/>
    <mergeCell ref="DD136:DP136"/>
    <mergeCell ref="DQ136:EC136"/>
    <mergeCell ref="ED136:ER136"/>
    <mergeCell ref="ES136:FH136"/>
    <mergeCell ref="A137:AW137"/>
    <mergeCell ref="AX137:BC138"/>
    <mergeCell ref="BD137:BJ138"/>
    <mergeCell ref="BK137:BX138"/>
    <mergeCell ref="BY137:CM138"/>
    <mergeCell ref="CN137:DC138"/>
    <mergeCell ref="DD137:DP138"/>
    <mergeCell ref="DQ137:EC138"/>
    <mergeCell ref="ED137:ER138"/>
    <mergeCell ref="ES137:FH138"/>
    <mergeCell ref="A138:AW138"/>
    <mergeCell ref="A139:AW139"/>
    <mergeCell ref="AX139:BC139"/>
    <mergeCell ref="BD139:BJ139"/>
    <mergeCell ref="BK139:BX139"/>
    <mergeCell ref="BY139:CM139"/>
    <mergeCell ref="CN139:DC139"/>
    <mergeCell ref="DD139:DP139"/>
    <mergeCell ref="DQ139:EC139"/>
    <mergeCell ref="ED139:ER139"/>
    <mergeCell ref="ES139:FH139"/>
    <mergeCell ref="N142:AI142"/>
    <mergeCell ref="AM142:BN142"/>
    <mergeCell ref="N143:AI143"/>
    <mergeCell ref="AM143:BN143"/>
    <mergeCell ref="DK143:DY143"/>
    <mergeCell ref="EC143:FB143"/>
    <mergeCell ref="DK144:DY144"/>
    <mergeCell ref="EC144:FB144"/>
    <mergeCell ref="R145:AI145"/>
    <mergeCell ref="AM145:BN145"/>
    <mergeCell ref="R146:AI146"/>
    <mergeCell ref="AM146:BN146"/>
    <mergeCell ref="CT149:FH149"/>
    <mergeCell ref="CT150:FH150"/>
    <mergeCell ref="CI152:DH152"/>
    <mergeCell ref="DL152:EC152"/>
    <mergeCell ref="EG152:FH152"/>
    <mergeCell ref="CI153:DH153"/>
    <mergeCell ref="DL153:EC153"/>
    <mergeCell ref="EG153:FH153"/>
    <mergeCell ref="N155:AM155"/>
    <mergeCell ref="AP155:BG155"/>
    <mergeCell ref="BJ155:CK155"/>
    <mergeCell ref="CN155:DO155"/>
    <mergeCell ref="N156:AM156"/>
    <mergeCell ref="AP156:BG156"/>
    <mergeCell ref="BJ156:CK156"/>
    <mergeCell ref="CN156:DO156"/>
    <mergeCell ref="AC158:AE158"/>
    <mergeCell ref="A158:B158"/>
    <mergeCell ref="C158:E158"/>
    <mergeCell ref="I158:X158"/>
    <mergeCell ref="Y158:AB158"/>
  </mergeCells>
  <printOptions/>
  <pageMargins left="0.4722222222222222" right="0.4722222222222222" top="0.5902777777777778" bottom="0.31527777777777777" header="0.19652777777777777" footer="0.5118055555555555"/>
  <pageSetup horizontalDpi="300" verticalDpi="300" orientation="landscape" paperSize="9" scale="95" r:id="rId1"/>
  <headerFooter alignWithMargins="0">
    <oddHeader>&amp;R&amp;"Times New Roman,Обычный"&amp;7Подготовлено с использованием системы КонсультантПлюс</oddHeader>
  </headerFooter>
  <rowBreaks count="4" manualBreakCount="4">
    <brk id="41" max="255" man="1"/>
    <brk id="69" max="255" man="1"/>
    <brk id="96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2016-01-04T16:03:13Z</cp:lastPrinted>
  <dcterms:modified xsi:type="dcterms:W3CDTF">2016-02-09T10:37:54Z</dcterms:modified>
  <cp:category/>
  <cp:version/>
  <cp:contentType/>
  <cp:contentStatus/>
</cp:coreProperties>
</file>